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6" i="1" l="1"/>
  <c r="H426" i="1"/>
  <c r="I425" i="1"/>
  <c r="J426" i="1"/>
  <c r="G154" i="1" l="1"/>
  <c r="F27" i="1" l="1"/>
  <c r="L403" i="1" l="1"/>
  <c r="L373" i="1"/>
  <c r="L343" i="1"/>
  <c r="L313" i="1"/>
  <c r="L283" i="1"/>
  <c r="L253" i="1"/>
  <c r="L223" i="1"/>
  <c r="L193" i="1"/>
  <c r="L163" i="1"/>
  <c r="L133" i="1"/>
  <c r="L103" i="1"/>
  <c r="L73" i="1"/>
  <c r="L43" i="1"/>
  <c r="L13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08" i="1"/>
  <c r="A408" i="1"/>
  <c r="J407" i="1"/>
  <c r="I407" i="1"/>
  <c r="H407" i="1"/>
  <c r="G407" i="1"/>
  <c r="F407" i="1"/>
  <c r="B404" i="1"/>
  <c r="A404" i="1"/>
  <c r="J403" i="1"/>
  <c r="I403" i="1"/>
  <c r="H403" i="1"/>
  <c r="G403" i="1"/>
  <c r="G425" i="1" s="1"/>
  <c r="F403" i="1"/>
  <c r="B395" i="1"/>
  <c r="A395" i="1"/>
  <c r="J394" i="1"/>
  <c r="I394" i="1"/>
  <c r="H394" i="1"/>
  <c r="G394" i="1"/>
  <c r="F394" i="1"/>
  <c r="B388" i="1"/>
  <c r="A388" i="1"/>
  <c r="J387" i="1"/>
  <c r="I387" i="1"/>
  <c r="H387" i="1"/>
  <c r="G387" i="1"/>
  <c r="F387" i="1"/>
  <c r="B378" i="1"/>
  <c r="A378" i="1"/>
  <c r="J377" i="1"/>
  <c r="I377" i="1"/>
  <c r="H377" i="1"/>
  <c r="G377" i="1"/>
  <c r="F377" i="1"/>
  <c r="B374" i="1"/>
  <c r="A374" i="1"/>
  <c r="J373" i="1"/>
  <c r="I373" i="1"/>
  <c r="H373" i="1"/>
  <c r="G373" i="1"/>
  <c r="F373" i="1"/>
  <c r="B365" i="1"/>
  <c r="A365" i="1"/>
  <c r="J364" i="1"/>
  <c r="I364" i="1"/>
  <c r="H364" i="1"/>
  <c r="G364" i="1"/>
  <c r="F364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4" i="1"/>
  <c r="A344" i="1"/>
  <c r="J343" i="1"/>
  <c r="I343" i="1"/>
  <c r="H343" i="1"/>
  <c r="G343" i="1"/>
  <c r="G365" i="1" s="1"/>
  <c r="F343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88" i="1"/>
  <c r="A288" i="1"/>
  <c r="J287" i="1"/>
  <c r="I287" i="1"/>
  <c r="H287" i="1"/>
  <c r="G287" i="1"/>
  <c r="F287" i="1"/>
  <c r="B284" i="1"/>
  <c r="A284" i="1"/>
  <c r="J283" i="1"/>
  <c r="I283" i="1"/>
  <c r="H283" i="1"/>
  <c r="G283" i="1"/>
  <c r="F283" i="1"/>
  <c r="B275" i="1"/>
  <c r="A275" i="1"/>
  <c r="J274" i="1"/>
  <c r="I274" i="1"/>
  <c r="H274" i="1"/>
  <c r="G274" i="1"/>
  <c r="F274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F154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J43" i="1"/>
  <c r="I43" i="1"/>
  <c r="H43" i="1"/>
  <c r="G43" i="1"/>
  <c r="F43" i="1"/>
  <c r="B35" i="1"/>
  <c r="A35" i="1"/>
  <c r="B28" i="1"/>
  <c r="A28" i="1"/>
  <c r="B18" i="1"/>
  <c r="A18" i="1"/>
  <c r="B14" i="1"/>
  <c r="A14" i="1"/>
  <c r="G34" i="1"/>
  <c r="H34" i="1"/>
  <c r="I34" i="1"/>
  <c r="J34" i="1"/>
  <c r="F34" i="1"/>
  <c r="G27" i="1"/>
  <c r="H27" i="1"/>
  <c r="I27" i="1"/>
  <c r="J27" i="1"/>
  <c r="G17" i="1"/>
  <c r="H17" i="1"/>
  <c r="I17" i="1"/>
  <c r="J17" i="1"/>
  <c r="F17" i="1"/>
  <c r="G13" i="1"/>
  <c r="H13" i="1"/>
  <c r="I13" i="1"/>
  <c r="J13" i="1"/>
  <c r="F13" i="1"/>
  <c r="H425" i="1" l="1"/>
  <c r="J425" i="1"/>
  <c r="G395" i="1"/>
  <c r="H395" i="1"/>
  <c r="I395" i="1"/>
  <c r="J395" i="1"/>
  <c r="H365" i="1"/>
  <c r="I365" i="1"/>
  <c r="F365" i="1"/>
  <c r="J365" i="1"/>
  <c r="G335" i="1"/>
  <c r="H335" i="1"/>
  <c r="I335" i="1"/>
  <c r="F335" i="1"/>
  <c r="J335" i="1"/>
  <c r="G305" i="1"/>
  <c r="H305" i="1"/>
  <c r="I305" i="1"/>
  <c r="F305" i="1"/>
  <c r="J305" i="1"/>
  <c r="G275" i="1"/>
  <c r="H275" i="1"/>
  <c r="I275" i="1"/>
  <c r="F275" i="1"/>
  <c r="J275" i="1"/>
  <c r="G245" i="1"/>
  <c r="H245" i="1"/>
  <c r="I245" i="1"/>
  <c r="F245" i="1"/>
  <c r="J245" i="1"/>
  <c r="G215" i="1"/>
  <c r="H215" i="1"/>
  <c r="I215" i="1"/>
  <c r="F215" i="1"/>
  <c r="J215" i="1"/>
  <c r="G185" i="1"/>
  <c r="I185" i="1"/>
  <c r="H185" i="1"/>
  <c r="J185" i="1"/>
  <c r="F185" i="1"/>
  <c r="G155" i="1"/>
  <c r="H155" i="1"/>
  <c r="I155" i="1"/>
  <c r="F155" i="1"/>
  <c r="J155" i="1"/>
  <c r="F125" i="1"/>
  <c r="J125" i="1"/>
  <c r="G125" i="1"/>
  <c r="H125" i="1"/>
  <c r="I125" i="1"/>
  <c r="H95" i="1"/>
  <c r="I95" i="1"/>
  <c r="G95" i="1"/>
  <c r="J95" i="1"/>
  <c r="F95" i="1"/>
  <c r="I65" i="1"/>
  <c r="H65" i="1"/>
  <c r="G65" i="1"/>
  <c r="J65" i="1"/>
  <c r="F65" i="1"/>
  <c r="J35" i="1"/>
  <c r="I35" i="1"/>
  <c r="H35" i="1"/>
  <c r="G35" i="1"/>
  <c r="F35" i="1"/>
  <c r="F426" i="1" l="1"/>
  <c r="G426" i="1"/>
  <c r="L245" i="1"/>
  <c r="L227" i="1"/>
  <c r="L394" i="1"/>
  <c r="L305" i="1"/>
  <c r="L287" i="1"/>
  <c r="L47" i="1"/>
  <c r="L65" i="1"/>
  <c r="L184" i="1"/>
  <c r="L334" i="1"/>
  <c r="L167" i="1"/>
  <c r="L185" i="1"/>
  <c r="L297" i="1"/>
  <c r="L154" i="1"/>
  <c r="L347" i="1"/>
  <c r="L365" i="1"/>
  <c r="L244" i="1"/>
  <c r="L275" i="1"/>
  <c r="L257" i="1"/>
  <c r="L425" i="1"/>
  <c r="L407" i="1"/>
  <c r="L426" i="1"/>
  <c r="L327" i="1"/>
  <c r="L34" i="1"/>
  <c r="L64" i="1"/>
  <c r="L424" i="1"/>
  <c r="L147" i="1"/>
  <c r="L27" i="1"/>
  <c r="L155" i="1"/>
  <c r="L137" i="1"/>
  <c r="L395" i="1"/>
  <c r="L377" i="1"/>
  <c r="L117" i="1"/>
  <c r="L317" i="1"/>
  <c r="L335" i="1"/>
  <c r="L197" i="1"/>
  <c r="L215" i="1"/>
  <c r="L125" i="1"/>
  <c r="L107" i="1"/>
  <c r="L267" i="1"/>
  <c r="L364" i="1"/>
  <c r="L357" i="1"/>
  <c r="L124" i="1"/>
  <c r="L87" i="1"/>
  <c r="L207" i="1"/>
  <c r="L17" i="1"/>
  <c r="L35" i="1"/>
  <c r="L95" i="1"/>
  <c r="L77" i="1"/>
  <c r="L214" i="1"/>
  <c r="L177" i="1"/>
  <c r="L304" i="1"/>
  <c r="L274" i="1"/>
  <c r="L237" i="1"/>
  <c r="L57" i="1"/>
  <c r="L387" i="1"/>
  <c r="L417" i="1"/>
  <c r="L94" i="1"/>
</calcChain>
</file>

<file path=xl/sharedStrings.xml><?xml version="1.0" encoding="utf-8"?>
<sst xmlns="http://schemas.openxmlformats.org/spreadsheetml/2006/main" count="1273" uniqueCount="239">
  <si>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</si>
  <si>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</si>
  <si>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</si>
  <si>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</si>
  <si>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</si>
  <si>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</si>
  <si>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</si>
  <si>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</si>
  <si>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</si>
  <si>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</si>
  <si>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</si>
  <si>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</si>
  <si>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</si>
  <si>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</si>
  <si>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</si>
  <si>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</si>
  <si>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</si>
  <si>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</si>
  <si>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</si>
  <si>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</si>
  <si>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</si>
  <si>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</si>
  <si>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</si>
  <si>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</si>
  <si>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</si>
  <si>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</si>
  <si>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</si>
  <si>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</si>
  <si>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</si>
  <si>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</si>
  <si>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</si>
  <si>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Ужин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</si>
  <si>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</si>
  <si>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</si>
  <si>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</si>
  <si>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</si>
  <si>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</si>
  <si>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</si>
  <si>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СОШ-интернат"</t>
  </si>
  <si>
    <t>Магомединов М.А.</t>
  </si>
  <si>
    <t>Директор</t>
  </si>
  <si>
    <t>Каша овсяная</t>
  </si>
  <si>
    <t>Чай</t>
  </si>
  <si>
    <t>Хлеб</t>
  </si>
  <si>
    <t xml:space="preserve">хлеб </t>
  </si>
  <si>
    <t>Яблоко</t>
  </si>
  <si>
    <t xml:space="preserve">Каша пшеничная </t>
  </si>
  <si>
    <t>Хлеб со сгущенкой</t>
  </si>
  <si>
    <t>Хлеб со сметаной</t>
  </si>
  <si>
    <t xml:space="preserve">Каша овсяная </t>
  </si>
  <si>
    <t>Хлеб с сыром</t>
  </si>
  <si>
    <t>Суп фасолевый</t>
  </si>
  <si>
    <t>Макароны с аджикой</t>
  </si>
  <si>
    <t>Аджика</t>
  </si>
  <si>
    <t>Макароны отварные</t>
  </si>
  <si>
    <t>Пряники</t>
  </si>
  <si>
    <t>Яблоки</t>
  </si>
  <si>
    <t>Каша рисовая</t>
  </si>
  <si>
    <t>Каша манная</t>
  </si>
  <si>
    <t>Йогурт</t>
  </si>
  <si>
    <t>Печенье</t>
  </si>
  <si>
    <t>Огурцы маринованные</t>
  </si>
  <si>
    <t>Плов с мясом</t>
  </si>
  <si>
    <t>Суп гороховый</t>
  </si>
  <si>
    <t xml:space="preserve">Каша манная </t>
  </si>
  <si>
    <t>Яйцо вареное</t>
  </si>
  <si>
    <t>Конфеты шоколадные</t>
  </si>
  <si>
    <t>Салат "Донской"</t>
  </si>
  <si>
    <t xml:space="preserve">Борщ с мясом </t>
  </si>
  <si>
    <t>Гречка отварная</t>
  </si>
  <si>
    <t>Пюре картофельное</t>
  </si>
  <si>
    <t>Чай из сухофруктов</t>
  </si>
  <si>
    <t>Суп чечевичный</t>
  </si>
  <si>
    <t>Жареная рыба</t>
  </si>
  <si>
    <t>Гречка с молоком</t>
  </si>
  <si>
    <t>Хлеб со сгущенным молоком</t>
  </si>
  <si>
    <t>Каша маннная</t>
  </si>
  <si>
    <t>Какао</t>
  </si>
  <si>
    <t>Помидоры маринованные</t>
  </si>
  <si>
    <t>Гречка с подливой</t>
  </si>
  <si>
    <t>Вафли</t>
  </si>
  <si>
    <t xml:space="preserve">Суп гороховый </t>
  </si>
  <si>
    <t>Котлеты</t>
  </si>
  <si>
    <t>Борщ с мясом</t>
  </si>
  <si>
    <t>Грепчка отварная</t>
  </si>
  <si>
    <t>Сок абрикосовый</t>
  </si>
  <si>
    <t xml:space="preserve">Суп чечевичный </t>
  </si>
  <si>
    <t>Плов с курицей</t>
  </si>
  <si>
    <t>Суп с тефтелями</t>
  </si>
  <si>
    <t>Макароны с чесноком</t>
  </si>
  <si>
    <t>Бананы</t>
  </si>
  <si>
    <t>Хлеб с со сметаной</t>
  </si>
  <si>
    <t xml:space="preserve">Хлеб </t>
  </si>
  <si>
    <t>Каша пшеничная</t>
  </si>
  <si>
    <t>7.2</t>
  </si>
  <si>
    <t>14.2</t>
  </si>
  <si>
    <t>48.0</t>
  </si>
  <si>
    <t>348</t>
  </si>
  <si>
    <t>8.9</t>
  </si>
  <si>
    <t>3.06</t>
  </si>
  <si>
    <t>26.0</t>
  </si>
  <si>
    <t>58</t>
  </si>
  <si>
    <t>1.4</t>
  </si>
  <si>
    <t>0.28</t>
  </si>
  <si>
    <t>12.35</t>
  </si>
  <si>
    <t>57.48</t>
  </si>
  <si>
    <t>4.2</t>
  </si>
  <si>
    <t>1.5</t>
  </si>
  <si>
    <t>5.3</t>
  </si>
  <si>
    <t>52</t>
  </si>
  <si>
    <t>112.2</t>
  </si>
  <si>
    <t>2.6</t>
  </si>
  <si>
    <t>22.1</t>
  </si>
  <si>
    <t>1.8</t>
  </si>
  <si>
    <t>0</t>
  </si>
  <si>
    <t>165</t>
  </si>
  <si>
    <t>11.0</t>
  </si>
  <si>
    <t>6.0</t>
  </si>
  <si>
    <t>22.3</t>
  </si>
  <si>
    <t>10.6</t>
  </si>
  <si>
    <t>5.8</t>
  </si>
  <si>
    <t>20.1</t>
  </si>
  <si>
    <t>175</t>
  </si>
  <si>
    <t>0.3</t>
  </si>
  <si>
    <t>0.2</t>
  </si>
  <si>
    <t>11.4</t>
  </si>
  <si>
    <t>22.0</t>
  </si>
  <si>
    <t>3.0</t>
  </si>
  <si>
    <t>136.0</t>
  </si>
  <si>
    <t>291</t>
  </si>
  <si>
    <t>9.2</t>
  </si>
  <si>
    <t>6.8</t>
  </si>
  <si>
    <t>48.1</t>
  </si>
  <si>
    <t>1.1</t>
  </si>
  <si>
    <t>3.9</t>
  </si>
  <si>
    <t>20.4</t>
  </si>
  <si>
    <t>59.3</t>
  </si>
  <si>
    <t>3.7</t>
  </si>
  <si>
    <t>165.7</t>
  </si>
  <si>
    <t>4.3</t>
  </si>
  <si>
    <t>12.0</t>
  </si>
  <si>
    <t>10.5</t>
  </si>
  <si>
    <t>7.36</t>
  </si>
  <si>
    <t>6.02</t>
  </si>
  <si>
    <t>35.26</t>
  </si>
  <si>
    <t>224.6</t>
  </si>
  <si>
    <t>280.6</t>
  </si>
  <si>
    <t>7.3</t>
  </si>
  <si>
    <t>53.2</t>
  </si>
  <si>
    <t>203.5</t>
  </si>
  <si>
    <t>4.7</t>
  </si>
  <si>
    <t>10.7</t>
  </si>
  <si>
    <t>21.6</t>
  </si>
  <si>
    <t>200</t>
  </si>
  <si>
    <t>178</t>
  </si>
  <si>
    <t>5</t>
  </si>
  <si>
    <t>8.4</t>
  </si>
  <si>
    <t>22</t>
  </si>
  <si>
    <t>50</t>
  </si>
  <si>
    <t>1.3</t>
  </si>
  <si>
    <t>2.1</t>
  </si>
  <si>
    <t>5.5</t>
  </si>
  <si>
    <t>44.5</t>
  </si>
  <si>
    <t>18.8</t>
  </si>
  <si>
    <t>7.1</t>
  </si>
  <si>
    <t>9.9</t>
  </si>
  <si>
    <t>250</t>
  </si>
  <si>
    <t>800</t>
  </si>
  <si>
    <t>30</t>
  </si>
  <si>
    <t>87.5</t>
  </si>
  <si>
    <t>214</t>
  </si>
  <si>
    <t>8</t>
  </si>
  <si>
    <t>2</t>
  </si>
  <si>
    <t>44</t>
  </si>
  <si>
    <t>4</t>
  </si>
  <si>
    <t>7.6</t>
  </si>
  <si>
    <t>31.6</t>
  </si>
  <si>
    <t>211</t>
  </si>
  <si>
    <t>28.06</t>
  </si>
  <si>
    <t>121.4</t>
  </si>
  <si>
    <t>317</t>
  </si>
  <si>
    <t>9.4</t>
  </si>
  <si>
    <t>59.2</t>
  </si>
  <si>
    <t>21.8</t>
  </si>
  <si>
    <t>1.9</t>
  </si>
  <si>
    <t>50.2</t>
  </si>
  <si>
    <t>Макороны отварные</t>
  </si>
  <si>
    <t>150</t>
  </si>
  <si>
    <t>323.1</t>
  </si>
  <si>
    <t>29.3</t>
  </si>
  <si>
    <t>17.1</t>
  </si>
  <si>
    <t>14.1</t>
  </si>
  <si>
    <t>9.94</t>
  </si>
  <si>
    <t>7.48</t>
  </si>
  <si>
    <t>47.78</t>
  </si>
  <si>
    <t>4.6</t>
  </si>
  <si>
    <t>12.4</t>
  </si>
  <si>
    <t>106.07</t>
  </si>
  <si>
    <t>100</t>
  </si>
  <si>
    <t>2.4</t>
  </si>
  <si>
    <t>3</t>
  </si>
  <si>
    <t xml:space="preserve">Суп фасолевый </t>
  </si>
  <si>
    <t>130</t>
  </si>
  <si>
    <t>6.5</t>
  </si>
  <si>
    <t>13.3</t>
  </si>
  <si>
    <t>6.1</t>
  </si>
  <si>
    <t>10.3</t>
  </si>
  <si>
    <t>24.1</t>
  </si>
  <si>
    <t>182</t>
  </si>
  <si>
    <t>Апельсиновый джем</t>
  </si>
  <si>
    <t>55</t>
  </si>
  <si>
    <t>20</t>
  </si>
  <si>
    <t>0.1</t>
  </si>
  <si>
    <t>17.8</t>
  </si>
  <si>
    <t>71.8</t>
  </si>
  <si>
    <t>260</t>
  </si>
  <si>
    <t>3.5</t>
  </si>
  <si>
    <t>15.5</t>
  </si>
  <si>
    <t>30.5</t>
  </si>
  <si>
    <t>7.5</t>
  </si>
  <si>
    <t>12.5</t>
  </si>
  <si>
    <t>135.7</t>
  </si>
  <si>
    <t>15.87</t>
  </si>
  <si>
    <t>15.2</t>
  </si>
  <si>
    <t>278.7</t>
  </si>
  <si>
    <t>25.4</t>
  </si>
  <si>
    <t>150.3</t>
  </si>
  <si>
    <t>9.3</t>
  </si>
  <si>
    <t>245.2</t>
  </si>
  <si>
    <t>6.4</t>
  </si>
  <si>
    <t>36.8</t>
  </si>
  <si>
    <t>96</t>
  </si>
  <si>
    <t>0.5</t>
  </si>
  <si>
    <t>21</t>
  </si>
  <si>
    <t>275.4</t>
  </si>
  <si>
    <t>11.2</t>
  </si>
  <si>
    <t>47.2</t>
  </si>
  <si>
    <t>Джем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</si>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</sst>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workbookViewId="0">
      <pane xSplit="4" ySplit="5" topLeftCell="E2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38</v>
      </c>
      <c r="D1" s="67"/>
      <c r="E1" s="67"/>
      <c r="F1" s="13" t="s">
        <v>15</v>
      </c>
      <c r="G1" s="2" t="s">
        <v>16</v>
      </c>
      <c r="H1" s="68" t="s">
        <v>40</v>
      </c>
      <c r="I1" s="68"/>
      <c r="J1" s="68"/>
      <c r="K1" s="68"/>
    </row>
    <row r="2" spans="1:12" ht="18" x14ac:dyDescent="0.2">
      <c r="A2" s="42" t="s">
        <v>6</v>
      </c>
      <c r="C2" s="2"/>
      <c r="G2" s="2" t="s">
        <v>17</v>
      </c>
      <c r="H2" s="68" t="s">
        <v>39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45"/>
      <c r="G3" s="2" t="s">
        <v>18</v>
      </c>
      <c r="H3" s="54">
        <v>24</v>
      </c>
      <c r="I3" s="63" t="s">
        <v>238</v>
      </c>
      <c r="J3" s="55">
        <v>2025</v>
      </c>
      <c r="K3" s="1"/>
    </row>
    <row r="4" spans="1:12" ht="13.5" thickBot="1" x14ac:dyDescent="0.25">
      <c r="C4" s="2"/>
      <c r="D4" s="4"/>
      <c r="H4" s="56" t="s">
        <v>35</v>
      </c>
      <c r="I4" s="56" t="s">
        <v>36</v>
      </c>
      <c r="J4" s="56" t="s">
        <v>37</v>
      </c>
    </row>
    <row r="5" spans="1:12" ht="34.5" thickBot="1" x14ac:dyDescent="0.25">
      <c r="A5" s="52" t="s">
        <v>13</v>
      </c>
      <c r="B5" s="53" t="s">
        <v>14</v>
      </c>
      <c r="C5" s="43" t="s">
        <v>0</v>
      </c>
      <c r="D5" s="43" t="s">
        <v>12</v>
      </c>
      <c r="E5" s="43" t="s">
        <v>11</v>
      </c>
      <c r="F5" s="43" t="s">
        <v>33</v>
      </c>
      <c r="G5" s="43" t="s">
        <v>1</v>
      </c>
      <c r="H5" s="43" t="s">
        <v>2</v>
      </c>
      <c r="I5" s="43" t="s">
        <v>3</v>
      </c>
      <c r="J5" s="43" t="s">
        <v>9</v>
      </c>
      <c r="K5" s="44" t="s">
        <v>10</v>
      </c>
      <c r="L5" s="43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58</v>
      </c>
      <c r="F6" s="47">
        <v>200</v>
      </c>
      <c r="G6" s="58" t="s">
        <v>94</v>
      </c>
      <c r="H6" s="58" t="s">
        <v>95</v>
      </c>
      <c r="I6" s="58" t="s">
        <v>96</v>
      </c>
      <c r="J6" s="58" t="s">
        <v>97</v>
      </c>
      <c r="K6" s="48"/>
      <c r="L6" s="47"/>
    </row>
    <row r="7" spans="1:12" ht="15" x14ac:dyDescent="0.25">
      <c r="A7" s="24"/>
      <c r="B7" s="16"/>
      <c r="C7" s="11"/>
      <c r="D7" s="6"/>
      <c r="E7" s="49"/>
      <c r="F7" s="50"/>
      <c r="G7" s="59"/>
      <c r="H7" s="59"/>
      <c r="I7" s="59"/>
      <c r="J7" s="59"/>
      <c r="K7" s="51"/>
      <c r="L7" s="50"/>
    </row>
    <row r="8" spans="1:12" ht="15" x14ac:dyDescent="0.25">
      <c r="A8" s="24"/>
      <c r="B8" s="16"/>
      <c r="C8" s="11"/>
      <c r="D8" s="7" t="s">
        <v>21</v>
      </c>
      <c r="E8" s="49" t="s">
        <v>42</v>
      </c>
      <c r="F8" s="50">
        <v>200</v>
      </c>
      <c r="G8" s="59" t="s">
        <v>98</v>
      </c>
      <c r="H8" s="59" t="s">
        <v>99</v>
      </c>
      <c r="I8" s="59" t="s">
        <v>100</v>
      </c>
      <c r="J8" s="59" t="s">
        <v>101</v>
      </c>
      <c r="K8" s="51"/>
      <c r="L8" s="50"/>
    </row>
    <row r="9" spans="1:12" ht="15" x14ac:dyDescent="0.25">
      <c r="A9" s="24"/>
      <c r="B9" s="16"/>
      <c r="C9" s="11"/>
      <c r="D9" s="7" t="s">
        <v>22</v>
      </c>
      <c r="E9" s="49" t="s">
        <v>43</v>
      </c>
      <c r="F9" s="50">
        <v>55</v>
      </c>
      <c r="G9" s="59" t="s">
        <v>102</v>
      </c>
      <c r="H9" s="59" t="s">
        <v>103</v>
      </c>
      <c r="I9" s="59" t="s">
        <v>104</v>
      </c>
      <c r="J9" s="59" t="s">
        <v>105</v>
      </c>
      <c r="K9" s="51"/>
      <c r="L9" s="50"/>
    </row>
    <row r="10" spans="1:12" ht="15" x14ac:dyDescent="0.25">
      <c r="A10" s="24"/>
      <c r="B10" s="16"/>
      <c r="C10" s="11"/>
      <c r="D10" s="7" t="s">
        <v>23</v>
      </c>
      <c r="E10" s="49" t="s">
        <v>59</v>
      </c>
      <c r="F10" s="50">
        <v>100</v>
      </c>
      <c r="G10" s="59" t="s">
        <v>106</v>
      </c>
      <c r="H10" s="59" t="s">
        <v>107</v>
      </c>
      <c r="I10" s="59" t="s">
        <v>108</v>
      </c>
      <c r="J10" s="59" t="s">
        <v>109</v>
      </c>
      <c r="K10" s="51"/>
      <c r="L10" s="50"/>
    </row>
    <row r="11" spans="1:12" ht="15" x14ac:dyDescent="0.25">
      <c r="A11" s="24"/>
      <c r="B11" s="16"/>
      <c r="C11" s="11"/>
      <c r="D11" s="6"/>
      <c r="E11" s="49"/>
      <c r="F11" s="50"/>
      <c r="G11" s="59"/>
      <c r="H11" s="59"/>
      <c r="I11" s="59"/>
      <c r="J11" s="59"/>
      <c r="K11" s="51"/>
      <c r="L11" s="50"/>
    </row>
    <row r="12" spans="1:12" ht="15" x14ac:dyDescent="0.25">
      <c r="A12" s="24"/>
      <c r="B12" s="16"/>
      <c r="C12" s="11"/>
      <c r="D12" s="6"/>
      <c r="E12" s="49"/>
      <c r="F12" s="50"/>
      <c r="G12" s="59"/>
      <c r="H12" s="59"/>
      <c r="I12" s="59"/>
      <c r="J12" s="57"/>
      <c r="K12" s="51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555</v>
      </c>
      <c r="G13" s="20">
        <f t="shared" ref="G13:I13" si="0">SUM(G6:G12)</f>
        <v>0</v>
      </c>
      <c r="H13" s="20">
        <f t="shared" si="0"/>
        <v>0</v>
      </c>
      <c r="I13" s="20">
        <f t="shared" si="0"/>
        <v>0</v>
      </c>
      <c r="J13" s="20">
        <f>SUM(J6:J12)</f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30</v>
      </c>
      <c r="D14" s="12" t="s">
        <v>22</v>
      </c>
      <c r="E14" s="49" t="s">
        <v>60</v>
      </c>
      <c r="F14" s="50">
        <v>30</v>
      </c>
      <c r="G14" s="59" t="s">
        <v>111</v>
      </c>
      <c r="H14" s="59" t="s">
        <v>107</v>
      </c>
      <c r="I14" s="59" t="s">
        <v>112</v>
      </c>
      <c r="J14" s="59" t="s">
        <v>110</v>
      </c>
      <c r="K14" s="51"/>
      <c r="L14" s="50"/>
    </row>
    <row r="15" spans="1:12" ht="15" x14ac:dyDescent="0.25">
      <c r="A15" s="24"/>
      <c r="B15" s="16"/>
      <c r="C15" s="11"/>
      <c r="D15" s="6"/>
      <c r="E15" s="49"/>
      <c r="F15" s="50"/>
      <c r="G15" s="59"/>
      <c r="H15" s="59"/>
      <c r="I15" s="59"/>
      <c r="J15" s="59"/>
      <c r="K15" s="51"/>
      <c r="L15" s="50"/>
    </row>
    <row r="16" spans="1:12" ht="15" x14ac:dyDescent="0.25">
      <c r="A16" s="24"/>
      <c r="B16" s="16"/>
      <c r="C16" s="11"/>
      <c r="D16" s="6"/>
      <c r="E16" s="49"/>
      <c r="F16" s="50"/>
      <c r="G16" s="59"/>
      <c r="H16" s="59"/>
      <c r="I16" s="59"/>
      <c r="J16" s="59"/>
      <c r="K16" s="51"/>
      <c r="L16" s="50"/>
    </row>
    <row r="17" spans="1:12" ht="15" x14ac:dyDescent="0.25">
      <c r="A17" s="25"/>
      <c r="B17" s="18"/>
      <c r="C17" s="8"/>
      <c r="D17" s="19" t="s">
        <v>32</v>
      </c>
      <c r="E17" s="9"/>
      <c r="F17" s="20">
        <f>SUM(F14:F16)</f>
        <v>30</v>
      </c>
      <c r="G17" s="20">
        <f t="shared" ref="G17:J17" si="2">SUM(G14:G16)</f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6"/>
      <c r="L17" s="20">
        <f ca="1">SUM(L14:L22)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24</v>
      </c>
      <c r="D18" s="7" t="s">
        <v>25</v>
      </c>
      <c r="E18" s="49" t="s">
        <v>61</v>
      </c>
      <c r="F18" s="50">
        <v>60</v>
      </c>
      <c r="G18" s="59" t="s">
        <v>114</v>
      </c>
      <c r="H18" s="59" t="s">
        <v>114</v>
      </c>
      <c r="I18" s="59" t="s">
        <v>113</v>
      </c>
      <c r="J18" s="59" t="s">
        <v>94</v>
      </c>
      <c r="K18" s="51"/>
      <c r="L18" s="50"/>
    </row>
    <row r="19" spans="1:12" ht="15" x14ac:dyDescent="0.25">
      <c r="A19" s="24"/>
      <c r="B19" s="16"/>
      <c r="C19" s="11"/>
      <c r="D19" s="7" t="s">
        <v>26</v>
      </c>
      <c r="E19" s="49" t="s">
        <v>63</v>
      </c>
      <c r="F19" s="50">
        <v>250</v>
      </c>
      <c r="G19" s="59" t="s">
        <v>116</v>
      </c>
      <c r="H19" s="59" t="s">
        <v>117</v>
      </c>
      <c r="I19" s="59" t="s">
        <v>118</v>
      </c>
      <c r="J19" s="59" t="s">
        <v>115</v>
      </c>
      <c r="K19" s="51"/>
      <c r="L19" s="50"/>
    </row>
    <row r="20" spans="1:12" ht="15" x14ac:dyDescent="0.25">
      <c r="A20" s="24"/>
      <c r="B20" s="16"/>
      <c r="C20" s="11"/>
      <c r="D20" s="7" t="s">
        <v>27</v>
      </c>
      <c r="E20" s="49" t="s">
        <v>62</v>
      </c>
      <c r="F20" s="50">
        <v>250</v>
      </c>
      <c r="G20" s="59" t="s">
        <v>119</v>
      </c>
      <c r="H20" s="59" t="s">
        <v>120</v>
      </c>
      <c r="I20" s="59" t="s">
        <v>121</v>
      </c>
      <c r="J20" s="59" t="s">
        <v>122</v>
      </c>
      <c r="K20" s="51"/>
      <c r="L20" s="50"/>
    </row>
    <row r="21" spans="1:12" ht="15" x14ac:dyDescent="0.25">
      <c r="A21" s="24"/>
      <c r="B21" s="16"/>
      <c r="C21" s="11"/>
      <c r="D21" s="7" t="s">
        <v>28</v>
      </c>
      <c r="E21" s="49"/>
      <c r="F21" s="50"/>
      <c r="G21" s="59"/>
      <c r="H21" s="59"/>
      <c r="I21" s="59"/>
      <c r="J21" s="59"/>
      <c r="K21" s="51"/>
      <c r="L21" s="50"/>
    </row>
    <row r="22" spans="1:12" ht="15" x14ac:dyDescent="0.25">
      <c r="A22" s="24"/>
      <c r="B22" s="16"/>
      <c r="C22" s="11"/>
      <c r="D22" s="7" t="s">
        <v>29</v>
      </c>
      <c r="E22" s="49"/>
      <c r="F22" s="50"/>
      <c r="G22" s="59"/>
      <c r="H22" s="59"/>
      <c r="I22" s="59"/>
      <c r="J22" s="59"/>
      <c r="K22" s="51"/>
      <c r="L22" s="50"/>
    </row>
    <row r="23" spans="1:12" ht="15" x14ac:dyDescent="0.25">
      <c r="A23" s="24"/>
      <c r="B23" s="16"/>
      <c r="C23" s="11"/>
      <c r="D23" s="7" t="s">
        <v>44</v>
      </c>
      <c r="E23" s="49" t="s">
        <v>43</v>
      </c>
      <c r="F23" s="50">
        <v>55</v>
      </c>
      <c r="G23" s="59" t="s">
        <v>102</v>
      </c>
      <c r="H23" s="59" t="s">
        <v>103</v>
      </c>
      <c r="I23" s="59" t="s">
        <v>104</v>
      </c>
      <c r="J23" s="59" t="s">
        <v>105</v>
      </c>
      <c r="K23" s="51"/>
      <c r="L23" s="50"/>
    </row>
    <row r="24" spans="1:12" ht="15" x14ac:dyDescent="0.25">
      <c r="A24" s="24"/>
      <c r="B24" s="16"/>
      <c r="C24" s="11"/>
      <c r="D24" s="7" t="s">
        <v>23</v>
      </c>
      <c r="E24" s="49" t="s">
        <v>56</v>
      </c>
      <c r="F24" s="50">
        <v>100</v>
      </c>
      <c r="G24" s="59" t="s">
        <v>123</v>
      </c>
      <c r="H24" s="59" t="s">
        <v>124</v>
      </c>
      <c r="I24" s="59" t="s">
        <v>125</v>
      </c>
      <c r="J24" s="59" t="s">
        <v>109</v>
      </c>
      <c r="K24" s="51"/>
      <c r="L24" s="50"/>
    </row>
    <row r="25" spans="1:12" ht="15" x14ac:dyDescent="0.25">
      <c r="A25" s="24"/>
      <c r="B25" s="16"/>
      <c r="C25" s="11"/>
      <c r="D25" s="6"/>
      <c r="E25" s="49"/>
      <c r="F25" s="50"/>
      <c r="G25" s="59"/>
      <c r="H25" s="59"/>
      <c r="I25" s="59"/>
      <c r="J25" s="59"/>
      <c r="K25" s="51"/>
      <c r="L25" s="50"/>
    </row>
    <row r="26" spans="1:12" ht="15" x14ac:dyDescent="0.25">
      <c r="A26" s="24"/>
      <c r="B26" s="16"/>
      <c r="C26" s="11"/>
      <c r="D26" s="6"/>
      <c r="E26" s="49"/>
      <c r="F26" s="50"/>
      <c r="G26" s="59"/>
      <c r="H26" s="59"/>
      <c r="I26" s="59"/>
      <c r="J26" s="59"/>
      <c r="K26" s="51"/>
      <c r="L26" s="50"/>
    </row>
    <row r="27" spans="1:12" ht="15" x14ac:dyDescent="0.25">
      <c r="A27" s="25"/>
      <c r="B27" s="18"/>
      <c r="C27" s="8"/>
      <c r="D27" s="19" t="s">
        <v>32</v>
      </c>
      <c r="E27" s="9"/>
      <c r="F27" s="20">
        <f>SUM(F18:F26)</f>
        <v>715</v>
      </c>
      <c r="G27" s="20">
        <f t="shared" ref="G27:J27" si="3">SUM(G18:G26)</f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6"/>
      <c r="L27" s="20">
        <f ca="1">SUM(L24:L27)</f>
        <v>0</v>
      </c>
    </row>
    <row r="28" spans="1:12" ht="15" x14ac:dyDescent="0.25">
      <c r="A28" s="27">
        <f>A6</f>
        <v>1</v>
      </c>
      <c r="B28" s="14">
        <f>B6</f>
        <v>1</v>
      </c>
      <c r="C28" s="10" t="s">
        <v>31</v>
      </c>
      <c r="D28" s="7" t="s">
        <v>20</v>
      </c>
      <c r="E28" s="49" t="s">
        <v>46</v>
      </c>
      <c r="F28" s="50">
        <v>200</v>
      </c>
      <c r="G28" s="50" t="s">
        <v>126</v>
      </c>
      <c r="H28" s="50" t="s">
        <v>127</v>
      </c>
      <c r="I28" s="50" t="s">
        <v>128</v>
      </c>
      <c r="J28" s="50">
        <v>660</v>
      </c>
      <c r="K28" s="51"/>
      <c r="L28" s="50"/>
    </row>
    <row r="29" spans="1:12" ht="15" x14ac:dyDescent="0.25">
      <c r="A29" s="24"/>
      <c r="B29" s="16"/>
      <c r="C29" s="11"/>
      <c r="D29" s="7" t="s">
        <v>28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4"/>
      <c r="B30" s="16"/>
      <c r="C30" s="11"/>
      <c r="D30" s="7" t="s">
        <v>29</v>
      </c>
      <c r="E30" s="49" t="s">
        <v>42</v>
      </c>
      <c r="F30" s="50">
        <v>200</v>
      </c>
      <c r="G30" s="59" t="s">
        <v>98</v>
      </c>
      <c r="H30" s="59" t="s">
        <v>99</v>
      </c>
      <c r="I30" s="59" t="s">
        <v>100</v>
      </c>
      <c r="J30" s="59" t="s">
        <v>101</v>
      </c>
      <c r="K30" s="51"/>
      <c r="L30" s="50"/>
    </row>
    <row r="31" spans="1:12" ht="15" x14ac:dyDescent="0.25">
      <c r="A31" s="24"/>
      <c r="B31" s="16"/>
      <c r="C31" s="11"/>
      <c r="D31" s="7" t="s">
        <v>22</v>
      </c>
      <c r="E31" s="49" t="s">
        <v>47</v>
      </c>
      <c r="F31" s="50">
        <v>60</v>
      </c>
      <c r="G31" s="59" t="s">
        <v>147</v>
      </c>
      <c r="H31" s="59" t="s">
        <v>106</v>
      </c>
      <c r="I31" s="59" t="s">
        <v>148</v>
      </c>
      <c r="J31" s="59" t="s">
        <v>146</v>
      </c>
      <c r="K31" s="51"/>
      <c r="L31" s="50"/>
    </row>
    <row r="32" spans="1:12" ht="15" x14ac:dyDescent="0.25">
      <c r="A32" s="24"/>
      <c r="B32" s="16"/>
      <c r="C32" s="11"/>
      <c r="D32" s="6"/>
      <c r="E32" s="49"/>
      <c r="F32" s="50"/>
      <c r="G32" s="50"/>
      <c r="H32" s="50"/>
      <c r="I32" s="50"/>
      <c r="J32" s="50"/>
      <c r="K32" s="51"/>
      <c r="L32" s="50"/>
    </row>
    <row r="33" spans="1:12" ht="15" x14ac:dyDescent="0.25">
      <c r="A33" s="24"/>
      <c r="B33" s="16"/>
      <c r="C33" s="11"/>
      <c r="D33" s="6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8"/>
      <c r="C34" s="8"/>
      <c r="D34" s="19" t="s">
        <v>32</v>
      </c>
      <c r="E34" s="9"/>
      <c r="F34" s="20">
        <f>SUM(F28:F33)</f>
        <v>460</v>
      </c>
      <c r="G34" s="20">
        <f t="shared" ref="G34:J34" si="4">SUM(G28:G33)</f>
        <v>0</v>
      </c>
      <c r="H34" s="20">
        <f t="shared" si="4"/>
        <v>0</v>
      </c>
      <c r="I34" s="20">
        <f t="shared" si="4"/>
        <v>0</v>
      </c>
      <c r="J34" s="20">
        <f t="shared" si="4"/>
        <v>660</v>
      </c>
      <c r="K34" s="26"/>
      <c r="L34" s="20">
        <f ca="1">SUM(L28:L34)</f>
        <v>0</v>
      </c>
    </row>
    <row r="35" spans="1:12" ht="15.75" thickBot="1" x14ac:dyDescent="0.25">
      <c r="A35" s="30">
        <f>A6</f>
        <v>1</v>
      </c>
      <c r="B35" s="31">
        <f>B6</f>
        <v>1</v>
      </c>
      <c r="C35" s="64" t="s">
        <v>4</v>
      </c>
      <c r="D35" s="65"/>
      <c r="E35" s="32"/>
      <c r="F35" s="33">
        <f>F13+F17+F27+F34</f>
        <v>1760</v>
      </c>
      <c r="G35" s="33">
        <f>G13+G17+G27+G34</f>
        <v>0</v>
      </c>
      <c r="H35" s="33">
        <f>H13+H17+H27+H34</f>
        <v>0</v>
      </c>
      <c r="I35" s="33">
        <f>I13+I17+I27+I34</f>
        <v>0</v>
      </c>
      <c r="J35" s="33">
        <f>J13+J17+J27+J34</f>
        <v>660</v>
      </c>
      <c r="K35" s="34"/>
      <c r="L35" s="33">
        <f ca="1">L13+L17+L27+L34</f>
        <v>0</v>
      </c>
    </row>
    <row r="36" spans="1:12" ht="15" x14ac:dyDescent="0.25">
      <c r="A36" s="15">
        <v>1</v>
      </c>
      <c r="B36" s="16">
        <v>2</v>
      </c>
      <c r="C36" s="23" t="s">
        <v>19</v>
      </c>
      <c r="D36" s="5" t="s">
        <v>20</v>
      </c>
      <c r="E36" s="46" t="s">
        <v>49</v>
      </c>
      <c r="F36" s="47">
        <v>200</v>
      </c>
      <c r="G36" s="58" t="s">
        <v>181</v>
      </c>
      <c r="H36" s="58" t="s">
        <v>150</v>
      </c>
      <c r="I36" s="58" t="s">
        <v>182</v>
      </c>
      <c r="J36" s="58" t="s">
        <v>180</v>
      </c>
      <c r="K36" s="48"/>
      <c r="L36" s="47"/>
    </row>
    <row r="37" spans="1:12" ht="15" x14ac:dyDescent="0.25">
      <c r="A37" s="15"/>
      <c r="B37" s="16"/>
      <c r="C37" s="11"/>
      <c r="D37" s="6"/>
      <c r="E37" s="49"/>
      <c r="F37" s="50"/>
      <c r="G37" s="59"/>
      <c r="H37" s="59"/>
      <c r="I37" s="59"/>
      <c r="J37" s="59"/>
      <c r="K37" s="51"/>
      <c r="L37" s="50"/>
    </row>
    <row r="38" spans="1:12" ht="15" x14ac:dyDescent="0.25">
      <c r="A38" s="15"/>
      <c r="B38" s="16"/>
      <c r="C38" s="11"/>
      <c r="D38" s="7" t="s">
        <v>21</v>
      </c>
      <c r="E38" s="49" t="s">
        <v>42</v>
      </c>
      <c r="F38" s="50">
        <v>200</v>
      </c>
      <c r="G38" s="59" t="s">
        <v>98</v>
      </c>
      <c r="H38" s="59" t="s">
        <v>99</v>
      </c>
      <c r="I38" s="59" t="s">
        <v>100</v>
      </c>
      <c r="J38" s="59" t="s">
        <v>101</v>
      </c>
      <c r="K38" s="51"/>
      <c r="L38" s="50"/>
    </row>
    <row r="39" spans="1:12" ht="15" x14ac:dyDescent="0.25">
      <c r="A39" s="15"/>
      <c r="B39" s="16"/>
      <c r="C39" s="11"/>
      <c r="D39" s="7" t="s">
        <v>22</v>
      </c>
      <c r="E39" s="49" t="s">
        <v>50</v>
      </c>
      <c r="F39" s="50">
        <v>65</v>
      </c>
      <c r="G39" s="59" t="s">
        <v>130</v>
      </c>
      <c r="H39" s="59" t="s">
        <v>131</v>
      </c>
      <c r="I39" s="59" t="s">
        <v>132</v>
      </c>
      <c r="J39" s="59" t="s">
        <v>129</v>
      </c>
      <c r="K39" s="51"/>
      <c r="L39" s="50"/>
    </row>
    <row r="40" spans="1:12" ht="15" x14ac:dyDescent="0.25">
      <c r="A40" s="15"/>
      <c r="B40" s="16"/>
      <c r="C40" s="11"/>
      <c r="D40" s="7" t="s">
        <v>23</v>
      </c>
      <c r="E40" s="49"/>
      <c r="F40" s="50"/>
      <c r="G40" s="59"/>
      <c r="H40" s="59"/>
      <c r="I40" s="59"/>
      <c r="J40" s="59"/>
      <c r="K40" s="51"/>
      <c r="L40" s="50"/>
    </row>
    <row r="41" spans="1:12" ht="15" x14ac:dyDescent="0.25">
      <c r="A41" s="15"/>
      <c r="B41" s="16"/>
      <c r="C41" s="11"/>
      <c r="D41" s="6"/>
      <c r="E41" s="49"/>
      <c r="F41" s="50"/>
      <c r="G41" s="59"/>
      <c r="H41" s="59"/>
      <c r="I41" s="59"/>
      <c r="J41" s="59"/>
      <c r="K41" s="51"/>
      <c r="L41" s="50"/>
    </row>
    <row r="42" spans="1:12" ht="15" x14ac:dyDescent="0.25">
      <c r="A42" s="15"/>
      <c r="B42" s="16"/>
      <c r="C42" s="11"/>
      <c r="D42" s="6"/>
      <c r="E42" s="49"/>
      <c r="F42" s="50"/>
      <c r="G42" s="59"/>
      <c r="H42" s="59"/>
      <c r="I42" s="59"/>
      <c r="J42" s="59"/>
      <c r="K42" s="51"/>
      <c r="L42" s="50"/>
    </row>
    <row r="43" spans="1:12" ht="15" x14ac:dyDescent="0.25">
      <c r="A43" s="17"/>
      <c r="B43" s="18"/>
      <c r="C43" s="8"/>
      <c r="D43" s="19" t="s">
        <v>32</v>
      </c>
      <c r="E43" s="9"/>
      <c r="F43" s="20">
        <f>SUM(F36:F42)</f>
        <v>465</v>
      </c>
      <c r="G43" s="20">
        <f t="shared" ref="G43" si="5">SUM(G36:G42)</f>
        <v>0</v>
      </c>
      <c r="H43" s="20">
        <f t="shared" ref="H43" si="6">SUM(H36:H42)</f>
        <v>0</v>
      </c>
      <c r="I43" s="20">
        <f t="shared" ref="I43" si="7">SUM(I36:I42)</f>
        <v>0</v>
      </c>
      <c r="J43" s="20">
        <f t="shared" ref="J43" si="8">SUM(J36:J42)</f>
        <v>0</v>
      </c>
      <c r="K43" s="26"/>
      <c r="L43" s="20">
        <f t="shared" ref="L43:L73" si="9">SUM(L36:L42)</f>
        <v>0</v>
      </c>
    </row>
    <row r="44" spans="1:12" ht="15" x14ac:dyDescent="0.25">
      <c r="A44" s="14">
        <f>A36</f>
        <v>1</v>
      </c>
      <c r="B44" s="14">
        <f>B36</f>
        <v>2</v>
      </c>
      <c r="C44" s="10" t="s">
        <v>30</v>
      </c>
      <c r="D44" s="12" t="s">
        <v>22</v>
      </c>
      <c r="E44" s="49" t="s">
        <v>55</v>
      </c>
      <c r="F44" s="50">
        <v>30</v>
      </c>
      <c r="G44" s="59" t="s">
        <v>133</v>
      </c>
      <c r="H44" s="59" t="s">
        <v>134</v>
      </c>
      <c r="I44" s="59" t="s">
        <v>135</v>
      </c>
      <c r="J44" s="59">
        <v>120</v>
      </c>
      <c r="K44" s="51"/>
      <c r="L44" s="50"/>
    </row>
    <row r="45" spans="1:12" ht="15" x14ac:dyDescent="0.25">
      <c r="A45" s="15"/>
      <c r="B45" s="16"/>
      <c r="C45" s="11"/>
      <c r="D45" s="6"/>
      <c r="E45" s="49"/>
      <c r="F45" s="50"/>
      <c r="G45" s="59"/>
      <c r="H45" s="59"/>
      <c r="I45" s="59"/>
      <c r="J45" s="59"/>
      <c r="K45" s="51"/>
      <c r="L45" s="50"/>
    </row>
    <row r="46" spans="1:12" ht="15" x14ac:dyDescent="0.25">
      <c r="A46" s="15"/>
      <c r="B46" s="16"/>
      <c r="C46" s="11"/>
      <c r="D46" s="6"/>
      <c r="E46" s="49"/>
      <c r="F46" s="50"/>
      <c r="G46" s="59"/>
      <c r="H46" s="59"/>
      <c r="I46" s="59"/>
      <c r="J46" s="59"/>
      <c r="K46" s="51"/>
      <c r="L46" s="50"/>
    </row>
    <row r="47" spans="1:12" ht="15" x14ac:dyDescent="0.25">
      <c r="A47" s="17"/>
      <c r="B47" s="18"/>
      <c r="C47" s="8"/>
      <c r="D47" s="19" t="s">
        <v>32</v>
      </c>
      <c r="E47" s="9"/>
      <c r="F47" s="20">
        <f>SUM(F44:F46)</f>
        <v>30</v>
      </c>
      <c r="G47" s="20">
        <f t="shared" ref="G47" si="10">SUM(G44:G46)</f>
        <v>0</v>
      </c>
      <c r="H47" s="20">
        <f t="shared" ref="H47" si="11">SUM(H44:H46)</f>
        <v>0</v>
      </c>
      <c r="I47" s="20">
        <f t="shared" ref="I47" si="12">SUM(I44:I46)</f>
        <v>0</v>
      </c>
      <c r="J47" s="20">
        <f t="shared" ref="J47" si="13">SUM(J44:J46)</f>
        <v>120</v>
      </c>
      <c r="K47" s="26"/>
      <c r="L47" s="20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24</v>
      </c>
      <c r="D48" s="7" t="s">
        <v>25</v>
      </c>
      <c r="E48" s="49" t="s">
        <v>53</v>
      </c>
      <c r="F48" s="50">
        <v>30</v>
      </c>
      <c r="G48" s="59">
        <v>1</v>
      </c>
      <c r="H48" s="59" t="s">
        <v>137</v>
      </c>
      <c r="I48" s="59" t="s">
        <v>120</v>
      </c>
      <c r="J48" s="59" t="s">
        <v>136</v>
      </c>
      <c r="K48" s="51"/>
      <c r="L48" s="50"/>
    </row>
    <row r="49" spans="1:12" ht="15" x14ac:dyDescent="0.25">
      <c r="A49" s="15"/>
      <c r="B49" s="16"/>
      <c r="C49" s="11"/>
      <c r="D49" s="7" t="s">
        <v>26</v>
      </c>
      <c r="E49" s="49" t="s">
        <v>51</v>
      </c>
      <c r="F49" s="50">
        <v>250</v>
      </c>
      <c r="G49" s="59" t="s">
        <v>139</v>
      </c>
      <c r="H49" s="59" t="s">
        <v>140</v>
      </c>
      <c r="I49" s="59" t="s">
        <v>141</v>
      </c>
      <c r="J49" s="59" t="s">
        <v>138</v>
      </c>
      <c r="K49" s="51"/>
      <c r="L49" s="50"/>
    </row>
    <row r="50" spans="1:12" ht="15" x14ac:dyDescent="0.25">
      <c r="A50" s="15"/>
      <c r="B50" s="16"/>
      <c r="C50" s="11"/>
      <c r="D50" s="7" t="s">
        <v>27</v>
      </c>
      <c r="E50" s="49" t="s">
        <v>54</v>
      </c>
      <c r="F50" s="50">
        <v>200</v>
      </c>
      <c r="G50" s="59" t="s">
        <v>142</v>
      </c>
      <c r="H50" s="59" t="s">
        <v>143</v>
      </c>
      <c r="I50" s="59" t="s">
        <v>144</v>
      </c>
      <c r="J50" s="59" t="s">
        <v>145</v>
      </c>
      <c r="K50" s="51"/>
      <c r="L50" s="50"/>
    </row>
    <row r="51" spans="1:12" ht="15" x14ac:dyDescent="0.25">
      <c r="A51" s="15"/>
      <c r="B51" s="16"/>
      <c r="C51" s="11"/>
      <c r="D51" s="7" t="s">
        <v>28</v>
      </c>
      <c r="E51" s="49"/>
      <c r="F51" s="50"/>
      <c r="G51" s="59"/>
      <c r="H51" s="59"/>
      <c r="I51" s="59"/>
      <c r="J51" s="59"/>
      <c r="K51" s="51"/>
      <c r="L51" s="50"/>
    </row>
    <row r="52" spans="1:12" ht="15" x14ac:dyDescent="0.25">
      <c r="A52" s="15"/>
      <c r="B52" s="16"/>
      <c r="C52" s="11"/>
      <c r="D52" s="7" t="s">
        <v>29</v>
      </c>
      <c r="E52" s="49"/>
      <c r="F52" s="50"/>
      <c r="G52" s="59"/>
      <c r="H52" s="59"/>
      <c r="I52" s="59"/>
      <c r="J52" s="59"/>
      <c r="K52" s="51"/>
      <c r="L52" s="50"/>
    </row>
    <row r="53" spans="1:12" ht="15" x14ac:dyDescent="0.25">
      <c r="A53" s="15"/>
      <c r="B53" s="16"/>
      <c r="C53" s="11"/>
      <c r="D53" s="7" t="s">
        <v>22</v>
      </c>
      <c r="E53" s="49" t="s">
        <v>43</v>
      </c>
      <c r="F53" s="50">
        <v>55</v>
      </c>
      <c r="G53" s="59" t="s">
        <v>102</v>
      </c>
      <c r="H53" s="59" t="s">
        <v>103</v>
      </c>
      <c r="I53" s="59" t="s">
        <v>104</v>
      </c>
      <c r="J53" s="59" t="s">
        <v>105</v>
      </c>
      <c r="K53" s="51"/>
      <c r="L53" s="50"/>
    </row>
    <row r="54" spans="1:12" ht="15" x14ac:dyDescent="0.25">
      <c r="A54" s="15"/>
      <c r="B54" s="16"/>
      <c r="C54" s="11"/>
      <c r="D54" s="7" t="s">
        <v>23</v>
      </c>
      <c r="E54" s="49" t="s">
        <v>56</v>
      </c>
      <c r="F54" s="50">
        <v>100</v>
      </c>
      <c r="G54" s="59" t="s">
        <v>123</v>
      </c>
      <c r="H54" s="59" t="s">
        <v>124</v>
      </c>
      <c r="I54" s="59" t="s">
        <v>125</v>
      </c>
      <c r="J54" s="59" t="s">
        <v>109</v>
      </c>
      <c r="K54" s="51"/>
      <c r="L54" s="50"/>
    </row>
    <row r="55" spans="1:12" ht="15" x14ac:dyDescent="0.25">
      <c r="A55" s="15"/>
      <c r="B55" s="16"/>
      <c r="C55" s="11"/>
      <c r="D55" s="6"/>
      <c r="E55" s="49"/>
      <c r="F55" s="50"/>
      <c r="G55" s="59"/>
      <c r="H55" s="59"/>
      <c r="I55" s="59"/>
      <c r="J55" s="59"/>
      <c r="K55" s="51"/>
      <c r="L55" s="50"/>
    </row>
    <row r="56" spans="1:12" ht="15" x14ac:dyDescent="0.25">
      <c r="A56" s="15"/>
      <c r="B56" s="16"/>
      <c r="C56" s="11"/>
      <c r="D56" s="6"/>
      <c r="E56" s="49"/>
      <c r="F56" s="50"/>
      <c r="G56" s="59"/>
      <c r="H56" s="59"/>
      <c r="I56" s="59"/>
      <c r="J56" s="59"/>
      <c r="K56" s="51"/>
      <c r="L56" s="50"/>
    </row>
    <row r="57" spans="1:12" ht="15" x14ac:dyDescent="0.25">
      <c r="A57" s="17"/>
      <c r="B57" s="18"/>
      <c r="C57" s="8"/>
      <c r="D57" s="19" t="s">
        <v>32</v>
      </c>
      <c r="E57" s="9"/>
      <c r="F57" s="20">
        <f>SUM(F48:F56)</f>
        <v>635</v>
      </c>
      <c r="G57" s="20">
        <f t="shared" ref="G57" si="15">SUM(G48:G56)</f>
        <v>1</v>
      </c>
      <c r="H57" s="20">
        <f t="shared" ref="H57" si="16">SUM(H48:H56)</f>
        <v>0</v>
      </c>
      <c r="I57" s="20">
        <f t="shared" ref="I57" si="17">SUM(I48:I56)</f>
        <v>0</v>
      </c>
      <c r="J57" s="20">
        <f t="shared" ref="J57" si="18">SUM(J48:J56)</f>
        <v>0</v>
      </c>
      <c r="K57" s="26"/>
      <c r="L57" s="20">
        <f ca="1">SUM(L54:L57)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31</v>
      </c>
      <c r="D58" s="7" t="s">
        <v>20</v>
      </c>
      <c r="E58" s="49" t="s">
        <v>57</v>
      </c>
      <c r="F58" s="59">
        <v>200</v>
      </c>
      <c r="G58" s="59" t="s">
        <v>205</v>
      </c>
      <c r="H58" s="59" t="s">
        <v>206</v>
      </c>
      <c r="I58" s="59" t="s">
        <v>207</v>
      </c>
      <c r="J58" s="59" t="s">
        <v>208</v>
      </c>
      <c r="K58" s="51"/>
      <c r="L58" s="50"/>
    </row>
    <row r="59" spans="1:12" ht="15" x14ac:dyDescent="0.25">
      <c r="A59" s="15"/>
      <c r="B59" s="16"/>
      <c r="C59" s="11"/>
      <c r="D59" s="7" t="s">
        <v>28</v>
      </c>
      <c r="E59" s="49"/>
      <c r="F59" s="50"/>
      <c r="G59" s="59"/>
      <c r="H59" s="59"/>
      <c r="I59" s="59"/>
      <c r="J59" s="59"/>
      <c r="K59" s="51"/>
      <c r="L59" s="50"/>
    </row>
    <row r="60" spans="1:12" ht="15" x14ac:dyDescent="0.25">
      <c r="A60" s="15"/>
      <c r="B60" s="16"/>
      <c r="C60" s="11"/>
      <c r="D60" s="7" t="s">
        <v>29</v>
      </c>
      <c r="E60" s="49" t="s">
        <v>42</v>
      </c>
      <c r="F60" s="50">
        <v>200</v>
      </c>
      <c r="G60" s="59" t="s">
        <v>98</v>
      </c>
      <c r="H60" s="59" t="s">
        <v>99</v>
      </c>
      <c r="I60" s="59" t="s">
        <v>100</v>
      </c>
      <c r="J60" s="59" t="s">
        <v>101</v>
      </c>
      <c r="K60" s="51"/>
      <c r="L60" s="50"/>
    </row>
    <row r="61" spans="1:12" ht="15" x14ac:dyDescent="0.25">
      <c r="A61" s="15"/>
      <c r="B61" s="16"/>
      <c r="C61" s="11"/>
      <c r="D61" s="7" t="s">
        <v>22</v>
      </c>
      <c r="E61" s="49" t="s">
        <v>48</v>
      </c>
      <c r="F61" s="50">
        <v>60</v>
      </c>
      <c r="G61" s="59" t="s">
        <v>150</v>
      </c>
      <c r="H61" s="59" t="s">
        <v>151</v>
      </c>
      <c r="I61" s="59" t="s">
        <v>152</v>
      </c>
      <c r="J61" s="59" t="s">
        <v>149</v>
      </c>
      <c r="K61" s="51"/>
      <c r="L61" s="50"/>
    </row>
    <row r="62" spans="1:12" ht="15" x14ac:dyDescent="0.25">
      <c r="A62" s="15"/>
      <c r="B62" s="16"/>
      <c r="C62" s="11"/>
      <c r="D62" s="6"/>
      <c r="E62" s="49"/>
      <c r="F62" s="50"/>
      <c r="G62" s="59"/>
      <c r="H62" s="59"/>
      <c r="I62" s="59"/>
      <c r="J62" s="59"/>
      <c r="K62" s="51"/>
      <c r="L62" s="50"/>
    </row>
    <row r="63" spans="1:12" ht="15" x14ac:dyDescent="0.25">
      <c r="A63" s="15"/>
      <c r="B63" s="16"/>
      <c r="C63" s="11"/>
      <c r="D63" s="6"/>
      <c r="E63" s="49"/>
      <c r="F63" s="50"/>
      <c r="G63" s="59"/>
      <c r="H63" s="59"/>
      <c r="I63" s="59"/>
      <c r="J63" s="59"/>
      <c r="K63" s="51"/>
      <c r="L63" s="50"/>
    </row>
    <row r="64" spans="1:12" ht="15" x14ac:dyDescent="0.25">
      <c r="A64" s="17"/>
      <c r="B64" s="18"/>
      <c r="C64" s="8"/>
      <c r="D64" s="19" t="s">
        <v>32</v>
      </c>
      <c r="E64" s="9"/>
      <c r="F64" s="20">
        <f>SUM(F58:F63)</f>
        <v>460</v>
      </c>
      <c r="G64" s="20">
        <f t="shared" ref="G64" si="19">SUM(G58:G63)</f>
        <v>0</v>
      </c>
      <c r="H64" s="20">
        <f t="shared" ref="H64" si="20">SUM(H58:H63)</f>
        <v>0</v>
      </c>
      <c r="I64" s="20">
        <f t="shared" ref="I64" si="21">SUM(I58:I63)</f>
        <v>0</v>
      </c>
      <c r="J64" s="20">
        <f t="shared" ref="J64" si="22">SUM(J58:J63)</f>
        <v>0</v>
      </c>
      <c r="K64" s="26"/>
      <c r="L64" s="20">
        <f ca="1">SUM(L58:L64)</f>
        <v>0</v>
      </c>
    </row>
    <row r="65" spans="1:12" ht="15.75" customHeight="1" thickBot="1" x14ac:dyDescent="0.25">
      <c r="A65" s="35">
        <f>A36</f>
        <v>1</v>
      </c>
      <c r="B65" s="35">
        <f>B36</f>
        <v>2</v>
      </c>
      <c r="C65" s="64" t="s">
        <v>4</v>
      </c>
      <c r="D65" s="65"/>
      <c r="E65" s="32"/>
      <c r="F65" s="33">
        <f>F64+F57+F47+F43</f>
        <v>1590</v>
      </c>
      <c r="G65" s="33">
        <f>G43+G47+G57+G64</f>
        <v>1</v>
      </c>
      <c r="H65" s="33">
        <f>H43+H47+H57+H64</f>
        <v>0</v>
      </c>
      <c r="I65" s="33">
        <f>I43+I47+I57+I64</f>
        <v>0</v>
      </c>
      <c r="J65" s="33">
        <f>J43+J47+J57+J64</f>
        <v>120</v>
      </c>
      <c r="K65" s="34"/>
      <c r="L65" s="33">
        <f ca="1">L43+L47+L57+L64</f>
        <v>0</v>
      </c>
    </row>
    <row r="66" spans="1:12" ht="15" x14ac:dyDescent="0.25">
      <c r="A66" s="21">
        <v>1</v>
      </c>
      <c r="B66" s="22">
        <v>3</v>
      </c>
      <c r="C66" s="23" t="s">
        <v>19</v>
      </c>
      <c r="D66" s="5" t="s">
        <v>20</v>
      </c>
      <c r="E66" s="46" t="s">
        <v>64</v>
      </c>
      <c r="F66" s="58" t="s">
        <v>153</v>
      </c>
      <c r="G66" s="58" t="s">
        <v>155</v>
      </c>
      <c r="H66" s="58" t="s">
        <v>156</v>
      </c>
      <c r="I66" s="58" t="s">
        <v>157</v>
      </c>
      <c r="J66" s="58" t="s">
        <v>154</v>
      </c>
      <c r="K66" s="60"/>
      <c r="L66" s="58"/>
    </row>
    <row r="67" spans="1:12" ht="15" x14ac:dyDescent="0.25">
      <c r="A67" s="24"/>
      <c r="B67" s="16"/>
      <c r="C67" s="11"/>
      <c r="D67" s="6"/>
      <c r="E67" s="49"/>
      <c r="F67" s="59"/>
      <c r="G67" s="59"/>
      <c r="H67" s="59"/>
      <c r="I67" s="59"/>
      <c r="J67" s="59"/>
      <c r="K67" s="61"/>
      <c r="L67" s="59"/>
    </row>
    <row r="68" spans="1:12" ht="15" x14ac:dyDescent="0.25">
      <c r="A68" s="24"/>
      <c r="B68" s="16"/>
      <c r="C68" s="11"/>
      <c r="D68" s="7" t="s">
        <v>21</v>
      </c>
      <c r="E68" s="49" t="s">
        <v>42</v>
      </c>
      <c r="F68" s="50">
        <v>200</v>
      </c>
      <c r="G68" s="59" t="s">
        <v>98</v>
      </c>
      <c r="H68" s="59" t="s">
        <v>99</v>
      </c>
      <c r="I68" s="59" t="s">
        <v>100</v>
      </c>
      <c r="J68" s="59" t="s">
        <v>101</v>
      </c>
      <c r="K68" s="61"/>
      <c r="L68" s="59"/>
    </row>
    <row r="69" spans="1:12" ht="15" x14ac:dyDescent="0.25">
      <c r="A69" s="24"/>
      <c r="B69" s="16"/>
      <c r="C69" s="11"/>
      <c r="D69" s="7" t="s">
        <v>22</v>
      </c>
      <c r="E69" s="49" t="s">
        <v>43</v>
      </c>
      <c r="F69" s="50">
        <v>55</v>
      </c>
      <c r="G69" s="59" t="s">
        <v>102</v>
      </c>
      <c r="H69" s="59" t="s">
        <v>103</v>
      </c>
      <c r="I69" s="59" t="s">
        <v>104</v>
      </c>
      <c r="J69" s="59" t="s">
        <v>105</v>
      </c>
      <c r="K69" s="61"/>
      <c r="L69" s="59"/>
    </row>
    <row r="70" spans="1:12" ht="15" x14ac:dyDescent="0.25">
      <c r="A70" s="24"/>
      <c r="B70" s="16"/>
      <c r="C70" s="11"/>
      <c r="D70" s="7" t="s">
        <v>23</v>
      </c>
      <c r="E70" s="49" t="s">
        <v>65</v>
      </c>
      <c r="F70" s="59" t="s">
        <v>158</v>
      </c>
      <c r="G70" s="59" t="s">
        <v>159</v>
      </c>
      <c r="H70" s="59" t="s">
        <v>160</v>
      </c>
      <c r="I70" s="59" t="s">
        <v>161</v>
      </c>
      <c r="J70" s="59" t="s">
        <v>162</v>
      </c>
      <c r="K70" s="61"/>
      <c r="L70" s="59"/>
    </row>
    <row r="71" spans="1:12" ht="15" x14ac:dyDescent="0.25">
      <c r="A71" s="24"/>
      <c r="B71" s="16"/>
      <c r="C71" s="11"/>
      <c r="D71" s="6"/>
      <c r="E71" s="49"/>
      <c r="F71" s="59"/>
      <c r="G71" s="59"/>
      <c r="H71" s="59"/>
      <c r="I71" s="59"/>
      <c r="J71" s="59"/>
      <c r="K71" s="61"/>
      <c r="L71" s="59"/>
    </row>
    <row r="72" spans="1:12" ht="15" x14ac:dyDescent="0.25">
      <c r="A72" s="24"/>
      <c r="B72" s="16"/>
      <c r="C72" s="11"/>
      <c r="D72" s="6"/>
      <c r="E72" s="49"/>
      <c r="F72" s="59"/>
      <c r="G72" s="59"/>
      <c r="H72" s="59"/>
      <c r="I72" s="59"/>
      <c r="J72" s="59"/>
      <c r="K72" s="61"/>
      <c r="L72" s="59"/>
    </row>
    <row r="73" spans="1:12" ht="15" x14ac:dyDescent="0.25">
      <c r="A73" s="25"/>
      <c r="B73" s="18"/>
      <c r="C73" s="8"/>
      <c r="D73" s="19" t="s">
        <v>32</v>
      </c>
      <c r="E73" s="9"/>
      <c r="F73" s="20">
        <f>SUM(F66:F72)</f>
        <v>255</v>
      </c>
      <c r="G73" s="20">
        <f t="shared" ref="G73" si="23">SUM(G66:G72)</f>
        <v>0</v>
      </c>
      <c r="H73" s="20">
        <f t="shared" ref="H73" si="24">SUM(H66:H72)</f>
        <v>0</v>
      </c>
      <c r="I73" s="20">
        <f t="shared" ref="I73" si="25">SUM(I66:I72)</f>
        <v>0</v>
      </c>
      <c r="J73" s="20">
        <f t="shared" ref="J73" si="26">SUM(J66:J72)</f>
        <v>0</v>
      </c>
      <c r="K73" s="26"/>
      <c r="L73" s="20">
        <f t="shared" si="9"/>
        <v>0</v>
      </c>
    </row>
    <row r="74" spans="1:12" ht="15" x14ac:dyDescent="0.25">
      <c r="A74" s="27">
        <f>A66</f>
        <v>1</v>
      </c>
      <c r="B74" s="14">
        <f>B66</f>
        <v>3</v>
      </c>
      <c r="C74" s="10" t="s">
        <v>30</v>
      </c>
      <c r="D74" s="12" t="s">
        <v>22</v>
      </c>
      <c r="E74" s="49" t="s">
        <v>66</v>
      </c>
      <c r="F74" s="50">
        <v>40</v>
      </c>
      <c r="G74" s="59">
        <v>3</v>
      </c>
      <c r="H74" s="59">
        <v>16</v>
      </c>
      <c r="I74" s="59" t="s">
        <v>163</v>
      </c>
      <c r="J74" s="59">
        <v>228</v>
      </c>
      <c r="K74" s="51"/>
      <c r="L74" s="50"/>
    </row>
    <row r="75" spans="1:12" ht="15" x14ac:dyDescent="0.25">
      <c r="A75" s="24"/>
      <c r="B75" s="16"/>
      <c r="C75" s="11"/>
      <c r="D75" s="6"/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24"/>
      <c r="B76" s="16"/>
      <c r="C76" s="11"/>
      <c r="D76" s="6"/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25"/>
      <c r="B77" s="18"/>
      <c r="C77" s="8"/>
      <c r="D77" s="19" t="s">
        <v>32</v>
      </c>
      <c r="E77" s="9"/>
      <c r="F77" s="20">
        <f>SUM(F74:F76)</f>
        <v>40</v>
      </c>
      <c r="G77" s="20">
        <f t="shared" ref="G77" si="27">SUM(G74:G76)</f>
        <v>3</v>
      </c>
      <c r="H77" s="20">
        <f t="shared" ref="H77" si="28">SUM(H74:H76)</f>
        <v>16</v>
      </c>
      <c r="I77" s="20">
        <f t="shared" ref="I77" si="29">SUM(I74:I76)</f>
        <v>0</v>
      </c>
      <c r="J77" s="20">
        <f t="shared" ref="J77" si="30">SUM(J74:J76)</f>
        <v>228</v>
      </c>
      <c r="K77" s="26"/>
      <c r="L77" s="20">
        <f t="shared" ref="L77" ca="1" si="31">SUM(L74:L82)</f>
        <v>0</v>
      </c>
    </row>
    <row r="78" spans="1:12" ht="15" x14ac:dyDescent="0.25">
      <c r="A78" s="27">
        <f>A66</f>
        <v>1</v>
      </c>
      <c r="B78" s="14">
        <f>B66</f>
        <v>3</v>
      </c>
      <c r="C78" s="10" t="s">
        <v>24</v>
      </c>
      <c r="D78" s="7" t="s">
        <v>25</v>
      </c>
      <c r="E78" s="49" t="s">
        <v>67</v>
      </c>
      <c r="F78" s="59">
        <v>100</v>
      </c>
      <c r="G78" s="59">
        <v>2</v>
      </c>
      <c r="H78" s="59" t="s">
        <v>164</v>
      </c>
      <c r="I78" s="59" t="s">
        <v>165</v>
      </c>
      <c r="J78" s="59">
        <v>112</v>
      </c>
      <c r="K78" s="61"/>
      <c r="L78" s="59"/>
    </row>
    <row r="79" spans="1:12" ht="15" x14ac:dyDescent="0.25">
      <c r="A79" s="24"/>
      <c r="B79" s="16"/>
      <c r="C79" s="11"/>
      <c r="D79" s="7" t="s">
        <v>26</v>
      </c>
      <c r="E79" s="49" t="s">
        <v>68</v>
      </c>
      <c r="F79" s="59" t="s">
        <v>166</v>
      </c>
      <c r="G79" s="59" t="s">
        <v>168</v>
      </c>
      <c r="H79" s="59" t="s">
        <v>168</v>
      </c>
      <c r="I79" s="59" t="s">
        <v>169</v>
      </c>
      <c r="J79" s="59" t="s">
        <v>167</v>
      </c>
      <c r="K79" s="61"/>
      <c r="L79" s="59"/>
    </row>
    <row r="80" spans="1:12" ht="15" x14ac:dyDescent="0.25">
      <c r="A80" s="24"/>
      <c r="B80" s="16"/>
      <c r="C80" s="11"/>
      <c r="D80" s="7" t="s">
        <v>27</v>
      </c>
      <c r="E80" s="49" t="s">
        <v>69</v>
      </c>
      <c r="F80" s="59" t="s">
        <v>153</v>
      </c>
      <c r="G80" s="59" t="s">
        <v>170</v>
      </c>
      <c r="H80" s="59" t="s">
        <v>171</v>
      </c>
      <c r="I80" s="59" t="s">
        <v>172</v>
      </c>
      <c r="J80" s="59" t="s">
        <v>173</v>
      </c>
      <c r="K80" s="61"/>
      <c r="L80" s="59"/>
    </row>
    <row r="81" spans="1:12" ht="15" x14ac:dyDescent="0.25">
      <c r="A81" s="24"/>
      <c r="B81" s="16"/>
      <c r="C81" s="11"/>
      <c r="D81" s="7" t="s">
        <v>28</v>
      </c>
      <c r="E81" s="49"/>
      <c r="F81" s="59"/>
      <c r="G81" s="59"/>
      <c r="H81" s="59"/>
      <c r="I81" s="59"/>
      <c r="J81" s="59"/>
      <c r="K81" s="61"/>
      <c r="L81" s="59"/>
    </row>
    <row r="82" spans="1:12" ht="15" x14ac:dyDescent="0.25">
      <c r="A82" s="24"/>
      <c r="B82" s="16"/>
      <c r="C82" s="11"/>
      <c r="D82" s="7" t="s">
        <v>29</v>
      </c>
      <c r="E82" s="49"/>
      <c r="F82" s="59"/>
      <c r="G82" s="59"/>
      <c r="H82" s="59"/>
      <c r="I82" s="59"/>
      <c r="J82" s="59"/>
      <c r="K82" s="61"/>
      <c r="L82" s="59"/>
    </row>
    <row r="83" spans="1:12" ht="15" x14ac:dyDescent="0.25">
      <c r="A83" s="24"/>
      <c r="B83" s="16"/>
      <c r="C83" s="11"/>
      <c r="D83" s="7" t="s">
        <v>44</v>
      </c>
      <c r="E83" s="49" t="s">
        <v>43</v>
      </c>
      <c r="F83" s="50">
        <v>55</v>
      </c>
      <c r="G83" s="59" t="s">
        <v>102</v>
      </c>
      <c r="H83" s="59" t="s">
        <v>103</v>
      </c>
      <c r="I83" s="59" t="s">
        <v>104</v>
      </c>
      <c r="J83" s="59" t="s">
        <v>105</v>
      </c>
      <c r="K83" s="61"/>
      <c r="L83" s="59"/>
    </row>
    <row r="84" spans="1:12" ht="15" x14ac:dyDescent="0.25">
      <c r="A84" s="24"/>
      <c r="B84" s="16"/>
      <c r="C84" s="11"/>
      <c r="D84" s="7" t="s">
        <v>23</v>
      </c>
      <c r="E84" s="49" t="s">
        <v>45</v>
      </c>
      <c r="F84" s="50">
        <v>100</v>
      </c>
      <c r="G84" s="59" t="s">
        <v>123</v>
      </c>
      <c r="H84" s="59" t="s">
        <v>124</v>
      </c>
      <c r="I84" s="59" t="s">
        <v>125</v>
      </c>
      <c r="J84" s="59" t="s">
        <v>109</v>
      </c>
      <c r="K84" s="61"/>
      <c r="L84" s="59"/>
    </row>
    <row r="85" spans="1:12" ht="15" x14ac:dyDescent="0.25">
      <c r="A85" s="24"/>
      <c r="B85" s="16"/>
      <c r="C85" s="11"/>
      <c r="D85" s="6"/>
      <c r="E85" s="49"/>
      <c r="F85" s="59"/>
      <c r="G85" s="59"/>
      <c r="H85" s="59"/>
      <c r="I85" s="59"/>
      <c r="J85" s="59"/>
      <c r="K85" s="61"/>
      <c r="L85" s="59"/>
    </row>
    <row r="86" spans="1:12" ht="15" x14ac:dyDescent="0.25">
      <c r="A86" s="24"/>
      <c r="B86" s="16"/>
      <c r="C86" s="11"/>
      <c r="D86" s="6"/>
      <c r="E86" s="49"/>
      <c r="F86" s="59"/>
      <c r="G86" s="59"/>
      <c r="H86" s="59"/>
      <c r="I86" s="59"/>
      <c r="J86" s="59"/>
      <c r="K86" s="61"/>
      <c r="L86" s="59"/>
    </row>
    <row r="87" spans="1:12" ht="15" x14ac:dyDescent="0.25">
      <c r="A87" s="25"/>
      <c r="B87" s="18"/>
      <c r="C87" s="8"/>
      <c r="D87" s="19" t="s">
        <v>32</v>
      </c>
      <c r="E87" s="9"/>
      <c r="F87" s="20">
        <f>SUM(F78:F86)</f>
        <v>255</v>
      </c>
      <c r="G87" s="20">
        <f t="shared" ref="G87" si="32">SUM(G78:G86)</f>
        <v>2</v>
      </c>
      <c r="H87" s="20">
        <f t="shared" ref="H87" si="33">SUM(H78:H86)</f>
        <v>0</v>
      </c>
      <c r="I87" s="20">
        <f t="shared" ref="I87" si="34">SUM(I78:I86)</f>
        <v>0</v>
      </c>
      <c r="J87" s="20">
        <f t="shared" ref="J87" si="35">SUM(J78:J86)</f>
        <v>112</v>
      </c>
      <c r="K87" s="26"/>
      <c r="L87" s="20">
        <f ca="1">SUM(L84:L87)</f>
        <v>0</v>
      </c>
    </row>
    <row r="88" spans="1:12" ht="15" x14ac:dyDescent="0.25">
      <c r="A88" s="27">
        <f>A66</f>
        <v>1</v>
      </c>
      <c r="B88" s="14">
        <f>B66</f>
        <v>3</v>
      </c>
      <c r="C88" s="10" t="s">
        <v>31</v>
      </c>
      <c r="D88" s="7" t="s">
        <v>20</v>
      </c>
      <c r="E88" s="49" t="s">
        <v>70</v>
      </c>
      <c r="F88" s="59">
        <v>200</v>
      </c>
      <c r="G88" s="59" t="s">
        <v>174</v>
      </c>
      <c r="H88" s="59" t="s">
        <v>175</v>
      </c>
      <c r="I88" s="59" t="s">
        <v>176</v>
      </c>
      <c r="J88" s="59" t="s">
        <v>177</v>
      </c>
      <c r="K88" s="61"/>
      <c r="L88" s="59"/>
    </row>
    <row r="89" spans="1:12" ht="15" x14ac:dyDescent="0.25">
      <c r="A89" s="24"/>
      <c r="B89" s="16"/>
      <c r="C89" s="11"/>
      <c r="D89" s="7" t="s">
        <v>28</v>
      </c>
      <c r="E89" s="49"/>
      <c r="F89" s="59"/>
      <c r="G89" s="59"/>
      <c r="H89" s="59"/>
      <c r="I89" s="59"/>
      <c r="J89" s="59"/>
      <c r="K89" s="61"/>
      <c r="L89" s="59"/>
    </row>
    <row r="90" spans="1:12" ht="15" x14ac:dyDescent="0.25">
      <c r="A90" s="24"/>
      <c r="B90" s="16"/>
      <c r="C90" s="11"/>
      <c r="D90" s="7" t="s">
        <v>29</v>
      </c>
      <c r="E90" s="49" t="s">
        <v>71</v>
      </c>
      <c r="F90" s="59" t="s">
        <v>153</v>
      </c>
      <c r="G90" s="59" t="s">
        <v>113</v>
      </c>
      <c r="H90" s="59" t="s">
        <v>114</v>
      </c>
      <c r="I90" s="59" t="s">
        <v>178</v>
      </c>
      <c r="J90" s="59" t="s">
        <v>179</v>
      </c>
      <c r="K90" s="61"/>
      <c r="L90" s="59"/>
    </row>
    <row r="91" spans="1:12" ht="15" x14ac:dyDescent="0.25">
      <c r="A91" s="24"/>
      <c r="B91" s="16"/>
      <c r="C91" s="11"/>
      <c r="D91" s="7" t="s">
        <v>22</v>
      </c>
      <c r="E91" s="49" t="s">
        <v>48</v>
      </c>
      <c r="F91" s="50">
        <v>60</v>
      </c>
      <c r="G91" s="59" t="s">
        <v>150</v>
      </c>
      <c r="H91" s="59" t="s">
        <v>151</v>
      </c>
      <c r="I91" s="59" t="s">
        <v>152</v>
      </c>
      <c r="J91" s="59" t="s">
        <v>149</v>
      </c>
      <c r="K91" s="61"/>
      <c r="L91" s="59"/>
    </row>
    <row r="92" spans="1:12" ht="15" x14ac:dyDescent="0.25">
      <c r="A92" s="24"/>
      <c r="B92" s="16"/>
      <c r="C92" s="11"/>
      <c r="D92" s="6"/>
      <c r="E92" s="49"/>
      <c r="F92" s="59"/>
      <c r="G92" s="59"/>
      <c r="H92" s="59"/>
      <c r="I92" s="59"/>
      <c r="J92" s="59"/>
      <c r="K92" s="61"/>
      <c r="L92" s="59"/>
    </row>
    <row r="93" spans="1:12" ht="15" x14ac:dyDescent="0.25">
      <c r="A93" s="24"/>
      <c r="B93" s="16"/>
      <c r="C93" s="11"/>
      <c r="D93" s="6"/>
      <c r="E93" s="49"/>
      <c r="F93" s="59"/>
      <c r="G93" s="59"/>
      <c r="H93" s="59"/>
      <c r="I93" s="59"/>
      <c r="J93" s="59"/>
      <c r="K93" s="61"/>
      <c r="L93" s="59"/>
    </row>
    <row r="94" spans="1:12" ht="15" x14ac:dyDescent="0.25">
      <c r="A94" s="25"/>
      <c r="B94" s="18"/>
      <c r="C94" s="8"/>
      <c r="D94" s="19" t="s">
        <v>32</v>
      </c>
      <c r="E94" s="9"/>
      <c r="F94" s="20">
        <f>SUM(F88:F93)</f>
        <v>260</v>
      </c>
      <c r="G94" s="20">
        <f t="shared" ref="G94" si="36">SUM(G88:G93)</f>
        <v>0</v>
      </c>
      <c r="H94" s="20">
        <f t="shared" ref="H94" si="37">SUM(H88:H93)</f>
        <v>0</v>
      </c>
      <c r="I94" s="20">
        <f t="shared" ref="I94" si="38">SUM(I88:I93)</f>
        <v>0</v>
      </c>
      <c r="J94" s="20">
        <f t="shared" ref="J94" si="39">SUM(J88:J93)</f>
        <v>0</v>
      </c>
      <c r="K94" s="26"/>
      <c r="L94" s="20">
        <f ca="1">SUM(L88:L94)</f>
        <v>0</v>
      </c>
    </row>
    <row r="95" spans="1:12" ht="15.75" customHeight="1" thickBot="1" x14ac:dyDescent="0.25">
      <c r="A95" s="30">
        <f>A66</f>
        <v>1</v>
      </c>
      <c r="B95" s="31">
        <f>B66</f>
        <v>3</v>
      </c>
      <c r="C95" s="64" t="s">
        <v>4</v>
      </c>
      <c r="D95" s="65"/>
      <c r="E95" s="32"/>
      <c r="F95" s="33">
        <f>F73+F77+F87+F94</f>
        <v>810</v>
      </c>
      <c r="G95" s="33">
        <f>G73+G77+G87+G94</f>
        <v>5</v>
      </c>
      <c r="H95" s="33">
        <f>H73+H77+H87+H94</f>
        <v>16</v>
      </c>
      <c r="I95" s="33">
        <f>I73+I77+I87+I94</f>
        <v>0</v>
      </c>
      <c r="J95" s="33">
        <f>J73+J77+J87+J94</f>
        <v>340</v>
      </c>
      <c r="K95" s="34"/>
      <c r="L95" s="33">
        <f ca="1">L73+L77+L87+L94</f>
        <v>0</v>
      </c>
    </row>
    <row r="96" spans="1:12" ht="15" x14ac:dyDescent="0.25">
      <c r="A96" s="21">
        <v>1</v>
      </c>
      <c r="B96" s="22">
        <v>4</v>
      </c>
      <c r="C96" s="23" t="s">
        <v>19</v>
      </c>
      <c r="D96" s="5" t="s">
        <v>20</v>
      </c>
      <c r="E96" s="46" t="s">
        <v>49</v>
      </c>
      <c r="F96" s="47">
        <v>200</v>
      </c>
      <c r="G96" s="58" t="s">
        <v>181</v>
      </c>
      <c r="H96" s="58" t="s">
        <v>150</v>
      </c>
      <c r="I96" s="58" t="s">
        <v>182</v>
      </c>
      <c r="J96" s="58" t="s">
        <v>180</v>
      </c>
      <c r="K96" s="48"/>
      <c r="L96" s="47"/>
    </row>
    <row r="97" spans="1:12" ht="15" x14ac:dyDescent="0.25">
      <c r="A97" s="24"/>
      <c r="B97" s="16"/>
      <c r="C97" s="11"/>
      <c r="D97" s="6"/>
      <c r="E97" s="49"/>
      <c r="F97" s="59"/>
      <c r="G97" s="59"/>
      <c r="H97" s="59"/>
      <c r="I97" s="59"/>
      <c r="J97" s="59"/>
      <c r="K97" s="61"/>
      <c r="L97" s="59"/>
    </row>
    <row r="98" spans="1:12" ht="15" x14ac:dyDescent="0.25">
      <c r="A98" s="24"/>
      <c r="B98" s="16"/>
      <c r="C98" s="11"/>
      <c r="D98" s="7" t="s">
        <v>21</v>
      </c>
      <c r="E98" s="49" t="s">
        <v>42</v>
      </c>
      <c r="F98" s="50">
        <v>200</v>
      </c>
      <c r="G98" s="59" t="s">
        <v>98</v>
      </c>
      <c r="H98" s="59" t="s">
        <v>99</v>
      </c>
      <c r="I98" s="59" t="s">
        <v>100</v>
      </c>
      <c r="J98" s="59" t="s">
        <v>101</v>
      </c>
      <c r="K98" s="61"/>
      <c r="L98" s="59"/>
    </row>
    <row r="99" spans="1:12" ht="15" x14ac:dyDescent="0.25">
      <c r="A99" s="24"/>
      <c r="B99" s="16"/>
      <c r="C99" s="11"/>
      <c r="D99" s="7" t="s">
        <v>22</v>
      </c>
      <c r="E99" s="49" t="s">
        <v>43</v>
      </c>
      <c r="F99" s="50">
        <v>55</v>
      </c>
      <c r="G99" s="59" t="s">
        <v>102</v>
      </c>
      <c r="H99" s="59" t="s">
        <v>103</v>
      </c>
      <c r="I99" s="59" t="s">
        <v>104</v>
      </c>
      <c r="J99" s="59" t="s">
        <v>105</v>
      </c>
      <c r="K99" s="61"/>
      <c r="L99" s="59"/>
    </row>
    <row r="100" spans="1:12" ht="15" x14ac:dyDescent="0.25">
      <c r="A100" s="24"/>
      <c r="B100" s="16"/>
      <c r="C100" s="11"/>
      <c r="D100" s="7" t="s">
        <v>23</v>
      </c>
      <c r="E100" s="49" t="s">
        <v>59</v>
      </c>
      <c r="F100" s="50">
        <v>100</v>
      </c>
      <c r="G100" s="59" t="s">
        <v>106</v>
      </c>
      <c r="H100" s="59" t="s">
        <v>107</v>
      </c>
      <c r="I100" s="59" t="s">
        <v>108</v>
      </c>
      <c r="J100" s="59" t="s">
        <v>109</v>
      </c>
      <c r="K100" s="61"/>
      <c r="L100" s="59"/>
    </row>
    <row r="101" spans="1:12" ht="15" x14ac:dyDescent="0.25">
      <c r="A101" s="24"/>
      <c r="B101" s="16"/>
      <c r="C101" s="11"/>
      <c r="D101" s="6"/>
      <c r="E101" s="49"/>
      <c r="F101" s="59"/>
      <c r="G101" s="59"/>
      <c r="H101" s="59"/>
      <c r="I101" s="59"/>
      <c r="J101" s="59"/>
      <c r="K101" s="61"/>
      <c r="L101" s="59"/>
    </row>
    <row r="102" spans="1:12" ht="15" x14ac:dyDescent="0.25">
      <c r="A102" s="24"/>
      <c r="B102" s="16"/>
      <c r="C102" s="11"/>
      <c r="D102" s="6"/>
      <c r="E102" s="49"/>
      <c r="F102" s="59"/>
      <c r="G102" s="59"/>
      <c r="H102" s="59"/>
      <c r="I102" s="59"/>
      <c r="J102" s="59"/>
      <c r="K102" s="61"/>
      <c r="L102" s="59"/>
    </row>
    <row r="103" spans="1:12" ht="15" x14ac:dyDescent="0.25">
      <c r="A103" s="25"/>
      <c r="B103" s="18"/>
      <c r="C103" s="8"/>
      <c r="D103" s="19" t="s">
        <v>32</v>
      </c>
      <c r="E103" s="9"/>
      <c r="F103" s="20">
        <f>SUM(F96:F102)</f>
        <v>555</v>
      </c>
      <c r="G103" s="20">
        <f t="shared" ref="G103" si="40">SUM(G96:G102)</f>
        <v>0</v>
      </c>
      <c r="H103" s="20">
        <f t="shared" ref="H103" si="41">SUM(H96:H102)</f>
        <v>0</v>
      </c>
      <c r="I103" s="20">
        <f t="shared" ref="I103" si="42">SUM(I96:I102)</f>
        <v>0</v>
      </c>
      <c r="J103" s="20">
        <f t="shared" ref="J103" si="43">SUM(J96:J102)</f>
        <v>0</v>
      </c>
      <c r="K103" s="26"/>
      <c r="L103" s="20">
        <f t="shared" ref="L103:L133" si="44">SUM(L96:L102)</f>
        <v>0</v>
      </c>
    </row>
    <row r="104" spans="1:12" ht="15" x14ac:dyDescent="0.25">
      <c r="A104" s="27">
        <f>A96</f>
        <v>1</v>
      </c>
      <c r="B104" s="14">
        <f>B96</f>
        <v>4</v>
      </c>
      <c r="C104" s="10" t="s">
        <v>30</v>
      </c>
      <c r="D104" s="12" t="s">
        <v>22</v>
      </c>
      <c r="E104" s="49" t="s">
        <v>43</v>
      </c>
      <c r="F104" s="50">
        <v>55</v>
      </c>
      <c r="G104" s="59" t="s">
        <v>102</v>
      </c>
      <c r="H104" s="59" t="s">
        <v>103</v>
      </c>
      <c r="I104" s="59" t="s">
        <v>104</v>
      </c>
      <c r="J104" s="59" t="s">
        <v>105</v>
      </c>
      <c r="K104" s="51"/>
      <c r="L104" s="50"/>
    </row>
    <row r="105" spans="1:12" ht="15" x14ac:dyDescent="0.25">
      <c r="A105" s="24"/>
      <c r="B105" s="16"/>
      <c r="C105" s="11"/>
      <c r="D105" s="6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4"/>
      <c r="B106" s="16"/>
      <c r="C106" s="11"/>
      <c r="D106" s="6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8"/>
      <c r="C107" s="8"/>
      <c r="D107" s="19" t="s">
        <v>32</v>
      </c>
      <c r="E107" s="9"/>
      <c r="F107" s="20">
        <f>SUM(F104:F106)</f>
        <v>55</v>
      </c>
      <c r="G107" s="20">
        <f t="shared" ref="G107" si="45">SUM(G104:G106)</f>
        <v>0</v>
      </c>
      <c r="H107" s="20">
        <f t="shared" ref="H107" si="46">SUM(H104:H106)</f>
        <v>0</v>
      </c>
      <c r="I107" s="20">
        <f t="shared" ref="I107" si="47">SUM(I104:I106)</f>
        <v>0</v>
      </c>
      <c r="J107" s="20">
        <f t="shared" ref="J107" si="48">SUM(J104:J106)</f>
        <v>0</v>
      </c>
      <c r="K107" s="26"/>
      <c r="L107" s="20">
        <f t="shared" ref="L107" ca="1" si="49">SUM(L104:L112)</f>
        <v>0</v>
      </c>
    </row>
    <row r="108" spans="1:12" ht="15" x14ac:dyDescent="0.25">
      <c r="A108" s="27">
        <f>A96</f>
        <v>1</v>
      </c>
      <c r="B108" s="14">
        <f>B96</f>
        <v>4</v>
      </c>
      <c r="C108" s="10" t="s">
        <v>24</v>
      </c>
      <c r="D108" s="7" t="s">
        <v>25</v>
      </c>
      <c r="E108" s="49"/>
      <c r="F108" s="59"/>
      <c r="G108" s="59"/>
      <c r="H108" s="59"/>
      <c r="I108" s="59"/>
      <c r="J108" s="59"/>
      <c r="K108" s="61"/>
      <c r="L108" s="59"/>
    </row>
    <row r="109" spans="1:12" ht="15" x14ac:dyDescent="0.25">
      <c r="A109" s="24"/>
      <c r="B109" s="16"/>
      <c r="C109" s="11"/>
      <c r="D109" s="7" t="s">
        <v>26</v>
      </c>
      <c r="E109" s="49" t="s">
        <v>72</v>
      </c>
      <c r="F109" s="59">
        <v>200</v>
      </c>
      <c r="G109" s="59" t="s">
        <v>183</v>
      </c>
      <c r="H109" s="59" t="s">
        <v>184</v>
      </c>
      <c r="I109" s="59" t="s">
        <v>185</v>
      </c>
      <c r="J109" s="59">
        <v>305</v>
      </c>
      <c r="K109" s="61"/>
      <c r="L109" s="59"/>
    </row>
    <row r="110" spans="1:12" ht="15" x14ac:dyDescent="0.25">
      <c r="A110" s="24"/>
      <c r="B110" s="16"/>
      <c r="C110" s="11"/>
      <c r="D110" s="7" t="s">
        <v>27</v>
      </c>
      <c r="E110" s="49" t="s">
        <v>73</v>
      </c>
      <c r="F110" s="59" t="s">
        <v>187</v>
      </c>
      <c r="G110" s="59" t="s">
        <v>189</v>
      </c>
      <c r="H110" s="59" t="s">
        <v>190</v>
      </c>
      <c r="I110" s="59" t="s">
        <v>191</v>
      </c>
      <c r="J110" s="59" t="s">
        <v>188</v>
      </c>
      <c r="K110" s="61"/>
      <c r="L110" s="59"/>
    </row>
    <row r="111" spans="1:12" ht="15" x14ac:dyDescent="0.25">
      <c r="A111" s="24"/>
      <c r="B111" s="16"/>
      <c r="C111" s="11"/>
      <c r="D111" s="7" t="s">
        <v>28</v>
      </c>
      <c r="E111" s="49" t="s">
        <v>186</v>
      </c>
      <c r="F111" s="50">
        <v>200</v>
      </c>
      <c r="G111" s="59" t="s">
        <v>142</v>
      </c>
      <c r="H111" s="59" t="s">
        <v>143</v>
      </c>
      <c r="I111" s="59" t="s">
        <v>144</v>
      </c>
      <c r="J111" s="59" t="s">
        <v>145</v>
      </c>
      <c r="K111" s="61"/>
      <c r="L111" s="59"/>
    </row>
    <row r="112" spans="1:12" ht="15" x14ac:dyDescent="0.25">
      <c r="A112" s="24"/>
      <c r="B112" s="16"/>
      <c r="C112" s="11"/>
      <c r="D112" s="7" t="s">
        <v>29</v>
      </c>
      <c r="E112" s="49"/>
      <c r="F112" s="59"/>
      <c r="G112" s="59"/>
      <c r="H112" s="59"/>
      <c r="I112" s="59"/>
      <c r="J112" s="59"/>
      <c r="K112" s="61"/>
      <c r="L112" s="59"/>
    </row>
    <row r="113" spans="1:12" ht="15" x14ac:dyDescent="0.25">
      <c r="A113" s="24"/>
      <c r="B113" s="16"/>
      <c r="C113" s="11"/>
      <c r="D113" s="7" t="s">
        <v>44</v>
      </c>
      <c r="E113" s="49" t="s">
        <v>43</v>
      </c>
      <c r="F113" s="50">
        <v>55</v>
      </c>
      <c r="G113" s="59" t="s">
        <v>102</v>
      </c>
      <c r="H113" s="59" t="s">
        <v>103</v>
      </c>
      <c r="I113" s="59" t="s">
        <v>104</v>
      </c>
      <c r="J113" s="59" t="s">
        <v>105</v>
      </c>
      <c r="K113" s="61"/>
      <c r="L113" s="59"/>
    </row>
    <row r="114" spans="1:12" ht="15" x14ac:dyDescent="0.25">
      <c r="A114" s="24"/>
      <c r="B114" s="16"/>
      <c r="C114" s="11"/>
      <c r="D114" s="7" t="s">
        <v>23</v>
      </c>
      <c r="E114" s="49" t="s">
        <v>56</v>
      </c>
      <c r="F114" s="50">
        <v>100</v>
      </c>
      <c r="G114" s="59" t="s">
        <v>123</v>
      </c>
      <c r="H114" s="59" t="s">
        <v>124</v>
      </c>
      <c r="I114" s="59" t="s">
        <v>125</v>
      </c>
      <c r="J114" s="59" t="s">
        <v>109</v>
      </c>
      <c r="K114" s="61"/>
      <c r="L114" s="59"/>
    </row>
    <row r="115" spans="1:12" ht="15" x14ac:dyDescent="0.25">
      <c r="A115" s="24"/>
      <c r="B115" s="16"/>
      <c r="C115" s="11"/>
      <c r="D115" s="6"/>
      <c r="E115" s="49"/>
      <c r="F115" s="59"/>
      <c r="G115" s="59"/>
      <c r="H115" s="59"/>
      <c r="I115" s="59"/>
      <c r="J115" s="59"/>
      <c r="K115" s="61"/>
      <c r="L115" s="59"/>
    </row>
    <row r="116" spans="1:12" ht="15" x14ac:dyDescent="0.25">
      <c r="A116" s="24"/>
      <c r="B116" s="16"/>
      <c r="C116" s="11"/>
      <c r="D116" s="6"/>
      <c r="E116" s="49"/>
      <c r="F116" s="59"/>
      <c r="G116" s="59"/>
      <c r="H116" s="59"/>
      <c r="I116" s="59"/>
      <c r="J116" s="59"/>
      <c r="K116" s="61"/>
      <c r="L116" s="59"/>
    </row>
    <row r="117" spans="1:12" ht="15" x14ac:dyDescent="0.25">
      <c r="A117" s="25"/>
      <c r="B117" s="18"/>
      <c r="C117" s="8"/>
      <c r="D117" s="19" t="s">
        <v>32</v>
      </c>
      <c r="E117" s="9"/>
      <c r="F117" s="20">
        <f>SUM(F108:F116)</f>
        <v>555</v>
      </c>
      <c r="G117" s="20">
        <f t="shared" ref="G117" si="50">SUM(G108:G116)</f>
        <v>0</v>
      </c>
      <c r="H117" s="20">
        <f t="shared" ref="H117" si="51">SUM(H108:H116)</f>
        <v>0</v>
      </c>
      <c r="I117" s="20">
        <f t="shared" ref="I117" si="52">SUM(I108:I116)</f>
        <v>0</v>
      </c>
      <c r="J117" s="20">
        <f t="shared" ref="J117" si="53">SUM(J108:J116)</f>
        <v>305</v>
      </c>
      <c r="K117" s="26"/>
      <c r="L117" s="20">
        <f ca="1">SUM(L114:L117)</f>
        <v>0</v>
      </c>
    </row>
    <row r="118" spans="1:12" ht="15" x14ac:dyDescent="0.25">
      <c r="A118" s="27">
        <f>A96</f>
        <v>1</v>
      </c>
      <c r="B118" s="14">
        <f>B96</f>
        <v>4</v>
      </c>
      <c r="C118" s="10" t="s">
        <v>31</v>
      </c>
      <c r="D118" s="7" t="s">
        <v>20</v>
      </c>
      <c r="E118" s="49" t="s">
        <v>74</v>
      </c>
      <c r="F118" s="59">
        <v>200</v>
      </c>
      <c r="G118" s="59" t="s">
        <v>192</v>
      </c>
      <c r="H118" s="59" t="s">
        <v>193</v>
      </c>
      <c r="I118" s="59" t="s">
        <v>194</v>
      </c>
      <c r="J118" s="59">
        <v>307.2</v>
      </c>
      <c r="K118" s="61"/>
      <c r="L118" s="59"/>
    </row>
    <row r="119" spans="1:12" ht="15" x14ac:dyDescent="0.25">
      <c r="A119" s="24"/>
      <c r="B119" s="16"/>
      <c r="C119" s="11"/>
      <c r="D119" s="7" t="s">
        <v>28</v>
      </c>
      <c r="E119" s="49"/>
      <c r="F119" s="59"/>
      <c r="G119" s="59"/>
      <c r="H119" s="59"/>
      <c r="I119" s="59"/>
      <c r="J119" s="59"/>
      <c r="K119" s="61"/>
      <c r="L119" s="59"/>
    </row>
    <row r="120" spans="1:12" ht="15" x14ac:dyDescent="0.25">
      <c r="A120" s="24"/>
      <c r="B120" s="16"/>
      <c r="C120" s="11"/>
      <c r="D120" s="7" t="s">
        <v>29</v>
      </c>
      <c r="E120" s="49" t="s">
        <v>42</v>
      </c>
      <c r="F120" s="50">
        <v>200</v>
      </c>
      <c r="G120" s="59" t="s">
        <v>98</v>
      </c>
      <c r="H120" s="59" t="s">
        <v>99</v>
      </c>
      <c r="I120" s="59" t="s">
        <v>100</v>
      </c>
      <c r="J120" s="59" t="s">
        <v>101</v>
      </c>
      <c r="K120" s="61"/>
      <c r="L120" s="59"/>
    </row>
    <row r="121" spans="1:12" ht="15" x14ac:dyDescent="0.25">
      <c r="A121" s="24"/>
      <c r="B121" s="16"/>
      <c r="C121" s="11"/>
      <c r="D121" s="7" t="s">
        <v>22</v>
      </c>
      <c r="E121" s="49" t="s">
        <v>75</v>
      </c>
      <c r="F121" s="59">
        <v>60</v>
      </c>
      <c r="G121" s="59" t="s">
        <v>147</v>
      </c>
      <c r="H121" s="59" t="s">
        <v>106</v>
      </c>
      <c r="I121" s="59" t="s">
        <v>148</v>
      </c>
      <c r="J121" s="59" t="s">
        <v>146</v>
      </c>
      <c r="K121" s="61"/>
      <c r="L121" s="59"/>
    </row>
    <row r="122" spans="1:12" ht="15" x14ac:dyDescent="0.25">
      <c r="A122" s="24"/>
      <c r="B122" s="16"/>
      <c r="C122" s="11"/>
      <c r="D122" s="6"/>
      <c r="E122" s="49"/>
      <c r="F122" s="59"/>
      <c r="G122" s="59"/>
      <c r="H122" s="59"/>
      <c r="I122" s="59"/>
      <c r="J122" s="59"/>
      <c r="K122" s="61"/>
      <c r="L122" s="59"/>
    </row>
    <row r="123" spans="1:12" ht="15" x14ac:dyDescent="0.25">
      <c r="A123" s="24"/>
      <c r="B123" s="16"/>
      <c r="C123" s="11"/>
      <c r="D123" s="6"/>
      <c r="E123" s="49"/>
      <c r="F123" s="59"/>
      <c r="G123" s="59"/>
      <c r="H123" s="59"/>
      <c r="I123" s="59"/>
      <c r="J123" s="59"/>
      <c r="K123" s="61"/>
      <c r="L123" s="59"/>
    </row>
    <row r="124" spans="1:12" ht="15" x14ac:dyDescent="0.25">
      <c r="A124" s="25"/>
      <c r="B124" s="18"/>
      <c r="C124" s="8"/>
      <c r="D124" s="19" t="s">
        <v>32</v>
      </c>
      <c r="E124" s="9"/>
      <c r="F124" s="20">
        <f>SUM(F118:F123)</f>
        <v>460</v>
      </c>
      <c r="G124" s="20">
        <f t="shared" ref="G124" si="54">SUM(G118:G123)</f>
        <v>0</v>
      </c>
      <c r="H124" s="20">
        <f t="shared" ref="H124" si="55">SUM(H118:H123)</f>
        <v>0</v>
      </c>
      <c r="I124" s="20">
        <f t="shared" ref="I124" si="56">SUM(I118:I123)</f>
        <v>0</v>
      </c>
      <c r="J124" s="20">
        <f t="shared" ref="J124" si="57">SUM(J118:J123)</f>
        <v>307.2</v>
      </c>
      <c r="K124" s="26"/>
      <c r="L124" s="20">
        <f ca="1">SUM(L118:L124)</f>
        <v>0</v>
      </c>
    </row>
    <row r="125" spans="1:12" ht="15.75" customHeight="1" thickBot="1" x14ac:dyDescent="0.25">
      <c r="A125" s="30">
        <f>A96</f>
        <v>1</v>
      </c>
      <c r="B125" s="31">
        <f>B96</f>
        <v>4</v>
      </c>
      <c r="C125" s="64" t="s">
        <v>4</v>
      </c>
      <c r="D125" s="65"/>
      <c r="E125" s="32"/>
      <c r="F125" s="33">
        <f>F103+F107+F117+F124</f>
        <v>1625</v>
      </c>
      <c r="G125" s="33">
        <f>G103+G107+G117+G124</f>
        <v>0</v>
      </c>
      <c r="H125" s="33">
        <f>H103+H107+H117+H124</f>
        <v>0</v>
      </c>
      <c r="I125" s="33">
        <f>I103+I107+I117+I124</f>
        <v>0</v>
      </c>
      <c r="J125" s="33">
        <f>J103+J107+J117+J124</f>
        <v>612.20000000000005</v>
      </c>
      <c r="K125" s="34"/>
      <c r="L125" s="33">
        <f ca="1">L103+L107+L117+L124</f>
        <v>0</v>
      </c>
    </row>
    <row r="126" spans="1:12" ht="15" x14ac:dyDescent="0.25">
      <c r="A126" s="21">
        <v>1</v>
      </c>
      <c r="B126" s="22">
        <v>5</v>
      </c>
      <c r="C126" s="23" t="s">
        <v>19</v>
      </c>
      <c r="D126" s="5" t="s">
        <v>20</v>
      </c>
      <c r="E126" s="46" t="s">
        <v>76</v>
      </c>
      <c r="F126" s="58" t="s">
        <v>153</v>
      </c>
      <c r="G126" s="58" t="s">
        <v>155</v>
      </c>
      <c r="H126" s="58" t="s">
        <v>156</v>
      </c>
      <c r="I126" s="58" t="s">
        <v>157</v>
      </c>
      <c r="J126" s="58" t="s">
        <v>154</v>
      </c>
      <c r="K126" s="48"/>
      <c r="L126" s="47"/>
    </row>
    <row r="127" spans="1:12" ht="15" x14ac:dyDescent="0.25">
      <c r="A127" s="24"/>
      <c r="B127" s="16"/>
      <c r="C127" s="11"/>
      <c r="D127" s="6"/>
      <c r="E127" s="49"/>
      <c r="F127" s="59"/>
      <c r="G127" s="59"/>
      <c r="H127" s="59"/>
      <c r="I127" s="59"/>
      <c r="J127" s="59"/>
      <c r="K127" s="61"/>
      <c r="L127" s="59"/>
    </row>
    <row r="128" spans="1:12" ht="15" x14ac:dyDescent="0.25">
      <c r="A128" s="24"/>
      <c r="B128" s="16"/>
      <c r="C128" s="11"/>
      <c r="D128" s="7" t="s">
        <v>21</v>
      </c>
      <c r="E128" s="49" t="s">
        <v>77</v>
      </c>
      <c r="F128" s="59" t="s">
        <v>153</v>
      </c>
      <c r="G128" s="59" t="s">
        <v>195</v>
      </c>
      <c r="H128" s="59" t="s">
        <v>139</v>
      </c>
      <c r="I128" s="59" t="s">
        <v>196</v>
      </c>
      <c r="J128" s="59" t="s">
        <v>197</v>
      </c>
      <c r="K128" s="61"/>
      <c r="L128" s="59"/>
    </row>
    <row r="129" spans="1:12" ht="15" x14ac:dyDescent="0.25">
      <c r="A129" s="24"/>
      <c r="B129" s="16"/>
      <c r="C129" s="11"/>
      <c r="D129" s="7" t="s">
        <v>22</v>
      </c>
      <c r="E129" s="49" t="s">
        <v>43</v>
      </c>
      <c r="F129" s="50">
        <v>55</v>
      </c>
      <c r="G129" s="59" t="s">
        <v>102</v>
      </c>
      <c r="H129" s="59" t="s">
        <v>103</v>
      </c>
      <c r="I129" s="59" t="s">
        <v>104</v>
      </c>
      <c r="J129" s="59" t="s">
        <v>105</v>
      </c>
      <c r="K129" s="61"/>
      <c r="L129" s="59"/>
    </row>
    <row r="130" spans="1:12" ht="15" x14ac:dyDescent="0.25">
      <c r="A130" s="24"/>
      <c r="B130" s="16"/>
      <c r="C130" s="11"/>
      <c r="D130" s="7" t="s">
        <v>23</v>
      </c>
      <c r="E130" s="49" t="s">
        <v>65</v>
      </c>
      <c r="F130" s="59" t="s">
        <v>158</v>
      </c>
      <c r="G130" s="59" t="s">
        <v>159</v>
      </c>
      <c r="H130" s="59" t="s">
        <v>160</v>
      </c>
      <c r="I130" s="59" t="s">
        <v>161</v>
      </c>
      <c r="J130" s="59" t="s">
        <v>162</v>
      </c>
      <c r="K130" s="61"/>
      <c r="L130" s="59"/>
    </row>
    <row r="131" spans="1:12" ht="15" x14ac:dyDescent="0.25">
      <c r="A131" s="24"/>
      <c r="B131" s="16"/>
      <c r="C131" s="11"/>
      <c r="D131" s="6"/>
      <c r="E131" s="49"/>
      <c r="F131" s="59"/>
      <c r="G131" s="59"/>
      <c r="H131" s="59"/>
      <c r="I131" s="59"/>
      <c r="J131" s="59"/>
      <c r="K131" s="61"/>
      <c r="L131" s="59"/>
    </row>
    <row r="132" spans="1:12" ht="15" x14ac:dyDescent="0.25">
      <c r="A132" s="24"/>
      <c r="B132" s="16"/>
      <c r="C132" s="11"/>
      <c r="D132" s="6"/>
      <c r="E132" s="49"/>
      <c r="F132" s="59"/>
      <c r="G132" s="59"/>
      <c r="H132" s="59"/>
      <c r="I132" s="59"/>
      <c r="J132" s="59"/>
      <c r="K132" s="61"/>
      <c r="L132" s="59"/>
    </row>
    <row r="133" spans="1:12" ht="15" x14ac:dyDescent="0.25">
      <c r="A133" s="25"/>
      <c r="B133" s="18"/>
      <c r="C133" s="8"/>
      <c r="D133" s="19" t="s">
        <v>32</v>
      </c>
      <c r="E133" s="9"/>
      <c r="F133" s="20">
        <f>SUM(F126:F132)</f>
        <v>55</v>
      </c>
      <c r="G133" s="20">
        <f t="shared" ref="G133" si="58">SUM(G126:G132)</f>
        <v>0</v>
      </c>
      <c r="H133" s="20">
        <f t="shared" ref="H133" si="59">SUM(H126:H132)</f>
        <v>0</v>
      </c>
      <c r="I133" s="20">
        <f t="shared" ref="I133" si="60">SUM(I126:I132)</f>
        <v>0</v>
      </c>
      <c r="J133" s="20">
        <f t="shared" ref="J133" si="61">SUM(J126:J132)</f>
        <v>0</v>
      </c>
      <c r="K133" s="26"/>
      <c r="L133" s="20">
        <f t="shared" si="44"/>
        <v>0</v>
      </c>
    </row>
    <row r="134" spans="1:12" ht="15" x14ac:dyDescent="0.25">
      <c r="A134" s="27">
        <f>A126</f>
        <v>1</v>
      </c>
      <c r="B134" s="14">
        <f>B126</f>
        <v>5</v>
      </c>
      <c r="C134" s="10" t="s">
        <v>30</v>
      </c>
      <c r="D134" s="12" t="s">
        <v>22</v>
      </c>
      <c r="E134" s="49" t="s">
        <v>43</v>
      </c>
      <c r="F134" s="50">
        <v>55</v>
      </c>
      <c r="G134" s="59" t="s">
        <v>102</v>
      </c>
      <c r="H134" s="59" t="s">
        <v>103</v>
      </c>
      <c r="I134" s="59" t="s">
        <v>104</v>
      </c>
      <c r="J134" s="59" t="s">
        <v>105</v>
      </c>
      <c r="K134" s="51"/>
      <c r="L134" s="50"/>
    </row>
    <row r="135" spans="1:12" ht="15" x14ac:dyDescent="0.25">
      <c r="A135" s="24"/>
      <c r="B135" s="16"/>
      <c r="C135" s="11"/>
      <c r="D135" s="6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24"/>
      <c r="B136" s="16"/>
      <c r="C136" s="11"/>
      <c r="D136" s="6"/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8"/>
      <c r="C137" s="8"/>
      <c r="D137" s="19" t="s">
        <v>32</v>
      </c>
      <c r="E137" s="9"/>
      <c r="F137" s="20">
        <f>SUM(F134:F136)</f>
        <v>55</v>
      </c>
      <c r="G137" s="20">
        <f t="shared" ref="G137" si="62">SUM(G134:G136)</f>
        <v>0</v>
      </c>
      <c r="H137" s="20">
        <f t="shared" ref="H137" si="63">SUM(H134:H136)</f>
        <v>0</v>
      </c>
      <c r="I137" s="20">
        <f t="shared" ref="I137" si="64">SUM(I134:I136)</f>
        <v>0</v>
      </c>
      <c r="J137" s="20">
        <f t="shared" ref="J137" si="65">SUM(J134:J136)</f>
        <v>0</v>
      </c>
      <c r="K137" s="26"/>
      <c r="L137" s="20">
        <f t="shared" ref="L137" ca="1" si="66">SUM(L134:L142)</f>
        <v>0</v>
      </c>
    </row>
    <row r="138" spans="1:12" ht="15" x14ac:dyDescent="0.25">
      <c r="A138" s="27">
        <f>A126</f>
        <v>1</v>
      </c>
      <c r="B138" s="14">
        <f>B126</f>
        <v>5</v>
      </c>
      <c r="C138" s="10" t="s">
        <v>24</v>
      </c>
      <c r="D138" s="7" t="s">
        <v>25</v>
      </c>
      <c r="E138" s="49" t="s">
        <v>78</v>
      </c>
      <c r="F138" s="59" t="s">
        <v>198</v>
      </c>
      <c r="G138" s="59" t="s">
        <v>199</v>
      </c>
      <c r="H138" s="59" t="s">
        <v>114</v>
      </c>
      <c r="I138" s="59" t="s">
        <v>200</v>
      </c>
      <c r="J138" s="59">
        <v>12</v>
      </c>
      <c r="K138" s="51"/>
      <c r="L138" s="50"/>
    </row>
    <row r="139" spans="1:12" ht="15" x14ac:dyDescent="0.25">
      <c r="A139" s="24"/>
      <c r="B139" s="16"/>
      <c r="C139" s="11"/>
      <c r="D139" s="7" t="s">
        <v>26</v>
      </c>
      <c r="E139" s="49" t="s">
        <v>201</v>
      </c>
      <c r="F139" s="50">
        <v>250</v>
      </c>
      <c r="G139" s="59" t="s">
        <v>139</v>
      </c>
      <c r="H139" s="59" t="s">
        <v>140</v>
      </c>
      <c r="I139" s="59" t="s">
        <v>141</v>
      </c>
      <c r="J139" s="59" t="s">
        <v>138</v>
      </c>
      <c r="K139" s="51"/>
      <c r="L139" s="50"/>
    </row>
    <row r="140" spans="1:12" ht="15" x14ac:dyDescent="0.25">
      <c r="A140" s="24"/>
      <c r="B140" s="16"/>
      <c r="C140" s="11"/>
      <c r="D140" s="7" t="s">
        <v>27</v>
      </c>
      <c r="E140" s="49" t="s">
        <v>79</v>
      </c>
      <c r="F140" s="59" t="s">
        <v>153</v>
      </c>
      <c r="G140" s="59" t="s">
        <v>160</v>
      </c>
      <c r="H140" s="59" t="s">
        <v>203</v>
      </c>
      <c r="I140" s="59" t="s">
        <v>204</v>
      </c>
      <c r="J140" s="59" t="s">
        <v>202</v>
      </c>
      <c r="K140" s="51"/>
      <c r="L140" s="50"/>
    </row>
    <row r="141" spans="1:12" ht="15" x14ac:dyDescent="0.25">
      <c r="A141" s="24"/>
      <c r="B141" s="16"/>
      <c r="C141" s="11"/>
      <c r="D141" s="7" t="s">
        <v>28</v>
      </c>
      <c r="E141" s="49"/>
      <c r="F141" s="59"/>
      <c r="G141" s="59"/>
      <c r="H141" s="59"/>
      <c r="I141" s="59"/>
      <c r="J141" s="59"/>
      <c r="K141" s="51"/>
      <c r="L141" s="50"/>
    </row>
    <row r="142" spans="1:12" ht="15" x14ac:dyDescent="0.25">
      <c r="A142" s="24"/>
      <c r="B142" s="16"/>
      <c r="C142" s="11"/>
      <c r="D142" s="7" t="s">
        <v>29</v>
      </c>
      <c r="E142" s="49"/>
      <c r="F142" s="59"/>
      <c r="G142" s="59"/>
      <c r="H142" s="59"/>
      <c r="I142" s="59"/>
      <c r="J142" s="59"/>
      <c r="K142" s="51"/>
      <c r="L142" s="50"/>
    </row>
    <row r="143" spans="1:12" ht="15" x14ac:dyDescent="0.25">
      <c r="A143" s="24"/>
      <c r="B143" s="16"/>
      <c r="C143" s="11"/>
      <c r="D143" s="7" t="s">
        <v>22</v>
      </c>
      <c r="E143" s="49" t="s">
        <v>43</v>
      </c>
      <c r="F143" s="50">
        <v>55</v>
      </c>
      <c r="G143" s="59" t="s">
        <v>102</v>
      </c>
      <c r="H143" s="59" t="s">
        <v>103</v>
      </c>
      <c r="I143" s="59" t="s">
        <v>104</v>
      </c>
      <c r="J143" s="59" t="s">
        <v>105</v>
      </c>
      <c r="K143" s="51"/>
      <c r="L143" s="50"/>
    </row>
    <row r="144" spans="1:12" ht="15" x14ac:dyDescent="0.25">
      <c r="A144" s="24"/>
      <c r="B144" s="16"/>
      <c r="C144" s="11"/>
      <c r="D144" s="7" t="s">
        <v>23</v>
      </c>
      <c r="E144" s="49" t="s">
        <v>56</v>
      </c>
      <c r="F144" s="50">
        <v>100</v>
      </c>
      <c r="G144" s="59" t="s">
        <v>123</v>
      </c>
      <c r="H144" s="59" t="s">
        <v>124</v>
      </c>
      <c r="I144" s="59" t="s">
        <v>125</v>
      </c>
      <c r="J144" s="59" t="s">
        <v>109</v>
      </c>
      <c r="K144" s="51"/>
      <c r="L144" s="50"/>
    </row>
    <row r="145" spans="1:12" ht="15" x14ac:dyDescent="0.25">
      <c r="A145" s="24"/>
      <c r="B145" s="16"/>
      <c r="C145" s="11"/>
      <c r="D145" s="6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4"/>
      <c r="B146" s="16"/>
      <c r="C146" s="11"/>
      <c r="D146" s="6"/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8"/>
      <c r="C147" s="8"/>
      <c r="D147" s="19" t="s">
        <v>32</v>
      </c>
      <c r="E147" s="9"/>
      <c r="F147" s="20">
        <f>SUM(F138:F146)</f>
        <v>405</v>
      </c>
      <c r="G147" s="20">
        <f t="shared" ref="G147" si="67">SUM(G138:G146)</f>
        <v>0</v>
      </c>
      <c r="H147" s="20">
        <f t="shared" ref="H147" si="68">SUM(H138:H146)</f>
        <v>0</v>
      </c>
      <c r="I147" s="20">
        <f t="shared" ref="I147" si="69">SUM(I138:I146)</f>
        <v>0</v>
      </c>
      <c r="J147" s="20">
        <f t="shared" ref="J147" si="70">SUM(J138:J146)</f>
        <v>12</v>
      </c>
      <c r="K147" s="26"/>
      <c r="L147" s="20">
        <f ca="1">SUM(L144:L147)</f>
        <v>0</v>
      </c>
    </row>
    <row r="148" spans="1:12" ht="15" x14ac:dyDescent="0.25">
      <c r="A148" s="27">
        <f>A126</f>
        <v>1</v>
      </c>
      <c r="B148" s="14">
        <f>B126</f>
        <v>5</v>
      </c>
      <c r="C148" s="10" t="s">
        <v>31</v>
      </c>
      <c r="D148" s="7" t="s">
        <v>20</v>
      </c>
      <c r="E148" s="49" t="s">
        <v>57</v>
      </c>
      <c r="F148" s="59">
        <v>200</v>
      </c>
      <c r="G148" s="59" t="s">
        <v>205</v>
      </c>
      <c r="H148" s="59" t="s">
        <v>206</v>
      </c>
      <c r="I148" s="59" t="s">
        <v>207</v>
      </c>
      <c r="J148" s="59" t="s">
        <v>208</v>
      </c>
      <c r="K148" s="61"/>
      <c r="L148" s="59"/>
    </row>
    <row r="149" spans="1:12" ht="15" x14ac:dyDescent="0.25">
      <c r="A149" s="24"/>
      <c r="B149" s="16"/>
      <c r="C149" s="11"/>
      <c r="D149" s="7" t="s">
        <v>28</v>
      </c>
      <c r="E149" s="49"/>
      <c r="F149" s="59"/>
      <c r="G149" s="59"/>
      <c r="H149" s="59"/>
      <c r="I149" s="59"/>
      <c r="J149" s="59"/>
      <c r="K149" s="61"/>
      <c r="L149" s="59"/>
    </row>
    <row r="150" spans="1:12" ht="15" x14ac:dyDescent="0.25">
      <c r="A150" s="24"/>
      <c r="B150" s="16"/>
      <c r="C150" s="11"/>
      <c r="D150" s="7" t="s">
        <v>29</v>
      </c>
      <c r="E150" s="49" t="s">
        <v>42</v>
      </c>
      <c r="F150" s="50">
        <v>200</v>
      </c>
      <c r="G150" s="59" t="s">
        <v>98</v>
      </c>
      <c r="H150" s="59" t="s">
        <v>99</v>
      </c>
      <c r="I150" s="59" t="s">
        <v>100</v>
      </c>
      <c r="J150" s="59" t="s">
        <v>101</v>
      </c>
      <c r="K150" s="61"/>
      <c r="L150" s="59"/>
    </row>
    <row r="151" spans="1:12" ht="15" x14ac:dyDescent="0.25">
      <c r="A151" s="24"/>
      <c r="B151" s="16"/>
      <c r="C151" s="11"/>
      <c r="D151" s="7" t="s">
        <v>22</v>
      </c>
      <c r="E151" s="49" t="s">
        <v>43</v>
      </c>
      <c r="F151" s="59" t="s">
        <v>210</v>
      </c>
      <c r="G151" s="59" t="s">
        <v>102</v>
      </c>
      <c r="H151" s="59" t="s">
        <v>103</v>
      </c>
      <c r="I151" s="59" t="s">
        <v>104</v>
      </c>
      <c r="J151" s="59" t="s">
        <v>105</v>
      </c>
      <c r="K151" s="61"/>
      <c r="L151" s="59"/>
    </row>
    <row r="152" spans="1:12" ht="15" x14ac:dyDescent="0.25">
      <c r="A152" s="24"/>
      <c r="B152" s="16"/>
      <c r="C152" s="11"/>
      <c r="D152" s="6"/>
      <c r="E152" s="49" t="s">
        <v>209</v>
      </c>
      <c r="F152" s="59" t="s">
        <v>211</v>
      </c>
      <c r="G152" s="59" t="s">
        <v>212</v>
      </c>
      <c r="H152" s="59" t="s">
        <v>114</v>
      </c>
      <c r="I152" s="59" t="s">
        <v>213</v>
      </c>
      <c r="J152" s="59" t="s">
        <v>214</v>
      </c>
      <c r="K152" s="61"/>
      <c r="L152" s="59"/>
    </row>
    <row r="153" spans="1:12" ht="15" x14ac:dyDescent="0.25">
      <c r="A153" s="24"/>
      <c r="B153" s="16"/>
      <c r="C153" s="11"/>
      <c r="D153" s="6"/>
      <c r="E153" s="49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5"/>
      <c r="B154" s="18"/>
      <c r="C154" s="8"/>
      <c r="D154" s="19" t="s">
        <v>32</v>
      </c>
      <c r="E154" s="9"/>
      <c r="F154" s="20">
        <f>SUM(F148:F153)</f>
        <v>400</v>
      </c>
      <c r="G154" s="62">
        <f>SUM(G148:G153)</f>
        <v>0</v>
      </c>
      <c r="H154" s="20">
        <f t="shared" ref="H154" si="71">SUM(H148:H153)</f>
        <v>0</v>
      </c>
      <c r="I154" s="20">
        <f t="shared" ref="I154" si="72">SUM(I148:I153)</f>
        <v>0</v>
      </c>
      <c r="J154" s="20">
        <f t="shared" ref="J154" si="73">SUM(J148:J153)</f>
        <v>0</v>
      </c>
      <c r="K154" s="26"/>
      <c r="L154" s="20">
        <f ca="1">SUM(L148:L154)</f>
        <v>0</v>
      </c>
    </row>
    <row r="155" spans="1:12" ht="15.75" customHeight="1" thickBot="1" x14ac:dyDescent="0.25">
      <c r="A155" s="30">
        <f>A126</f>
        <v>1</v>
      </c>
      <c r="B155" s="31">
        <f>B126</f>
        <v>5</v>
      </c>
      <c r="C155" s="64" t="s">
        <v>4</v>
      </c>
      <c r="D155" s="65"/>
      <c r="E155" s="32"/>
      <c r="F155" s="33">
        <f>F133+F137+F147+F154</f>
        <v>915</v>
      </c>
      <c r="G155" s="33">
        <f>G133+G137+G147+G154</f>
        <v>0</v>
      </c>
      <c r="H155" s="33">
        <f>H133+H137+H147+H154</f>
        <v>0</v>
      </c>
      <c r="I155" s="33">
        <f>I133+I137+I147+I154</f>
        <v>0</v>
      </c>
      <c r="J155" s="33">
        <f>J133+J137+J147+J154</f>
        <v>12</v>
      </c>
      <c r="K155" s="34"/>
      <c r="L155" s="33">
        <f ca="1">L133+L137+L147+L154</f>
        <v>0</v>
      </c>
    </row>
    <row r="156" spans="1:12" ht="15" x14ac:dyDescent="0.25">
      <c r="A156" s="21">
        <v>1</v>
      </c>
      <c r="B156" s="22">
        <v>6</v>
      </c>
      <c r="C156" s="23" t="s">
        <v>19</v>
      </c>
      <c r="D156" s="5" t="s">
        <v>20</v>
      </c>
      <c r="E156" s="46" t="s">
        <v>41</v>
      </c>
      <c r="F156" s="47">
        <v>200</v>
      </c>
      <c r="G156" s="58" t="s">
        <v>181</v>
      </c>
      <c r="H156" s="58" t="s">
        <v>150</v>
      </c>
      <c r="I156" s="58" t="s">
        <v>182</v>
      </c>
      <c r="J156" s="58" t="s">
        <v>180</v>
      </c>
      <c r="K156" s="48"/>
      <c r="L156" s="47"/>
    </row>
    <row r="157" spans="1:12" ht="15" x14ac:dyDescent="0.25">
      <c r="A157" s="24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4"/>
      <c r="B158" s="16"/>
      <c r="C158" s="11"/>
      <c r="D158" s="7" t="s">
        <v>21</v>
      </c>
      <c r="E158" s="49" t="s">
        <v>77</v>
      </c>
      <c r="F158" s="59" t="s">
        <v>153</v>
      </c>
      <c r="G158" s="59" t="s">
        <v>195</v>
      </c>
      <c r="H158" s="59" t="s">
        <v>139</v>
      </c>
      <c r="I158" s="59" t="s">
        <v>196</v>
      </c>
      <c r="J158" s="59" t="s">
        <v>197</v>
      </c>
      <c r="K158" s="51"/>
      <c r="L158" s="50"/>
    </row>
    <row r="159" spans="1:12" ht="15" x14ac:dyDescent="0.25">
      <c r="A159" s="24"/>
      <c r="B159" s="16"/>
      <c r="C159" s="11"/>
      <c r="D159" s="7" t="s">
        <v>22</v>
      </c>
      <c r="E159" s="49" t="s">
        <v>43</v>
      </c>
      <c r="F159" s="59" t="s">
        <v>210</v>
      </c>
      <c r="G159" s="59" t="s">
        <v>102</v>
      </c>
      <c r="H159" s="59" t="s">
        <v>103</v>
      </c>
      <c r="I159" s="59" t="s">
        <v>104</v>
      </c>
      <c r="J159" s="59" t="s">
        <v>105</v>
      </c>
      <c r="K159" s="51"/>
      <c r="L159" s="50"/>
    </row>
    <row r="160" spans="1:12" ht="15" x14ac:dyDescent="0.25">
      <c r="A160" s="24"/>
      <c r="B160" s="16"/>
      <c r="C160" s="11"/>
      <c r="D160" s="7" t="s">
        <v>23</v>
      </c>
      <c r="E160" s="49" t="s">
        <v>59</v>
      </c>
      <c r="F160" s="50">
        <v>100</v>
      </c>
      <c r="G160" s="59" t="s">
        <v>106</v>
      </c>
      <c r="H160" s="59" t="s">
        <v>107</v>
      </c>
      <c r="I160" s="59" t="s">
        <v>108</v>
      </c>
      <c r="J160" s="59" t="s">
        <v>109</v>
      </c>
      <c r="K160" s="51"/>
      <c r="L160" s="50"/>
    </row>
    <row r="161" spans="1:12" ht="15" x14ac:dyDescent="0.25">
      <c r="A161" s="24"/>
      <c r="B161" s="16"/>
      <c r="C161" s="11"/>
      <c r="D161" s="6"/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4"/>
      <c r="B162" s="16"/>
      <c r="C162" s="11"/>
      <c r="D162" s="6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8"/>
      <c r="C163" s="8"/>
      <c r="D163" s="19" t="s">
        <v>32</v>
      </c>
      <c r="E163" s="9"/>
      <c r="F163" s="20">
        <f>SUM(F156:F162)</f>
        <v>300</v>
      </c>
      <c r="G163" s="20">
        <f t="shared" ref="G163" si="74">SUM(G156:G162)</f>
        <v>0</v>
      </c>
      <c r="H163" s="20">
        <f t="shared" ref="H163" si="75">SUM(H156:H162)</f>
        <v>0</v>
      </c>
      <c r="I163" s="20">
        <f t="shared" ref="I163" si="76">SUM(I156:I162)</f>
        <v>0</v>
      </c>
      <c r="J163" s="20">
        <f t="shared" ref="J163" si="77">SUM(J156:J162)</f>
        <v>0</v>
      </c>
      <c r="K163" s="26"/>
      <c r="L163" s="20">
        <f t="shared" ref="L163:L193" si="78">SUM(L156:L162)</f>
        <v>0</v>
      </c>
    </row>
    <row r="164" spans="1:12" ht="15" x14ac:dyDescent="0.25">
      <c r="A164" s="27">
        <f>A156</f>
        <v>1</v>
      </c>
      <c r="B164" s="14">
        <f>B156</f>
        <v>6</v>
      </c>
      <c r="C164" s="10" t="s">
        <v>30</v>
      </c>
      <c r="D164" s="12" t="s">
        <v>22</v>
      </c>
      <c r="E164" s="49" t="s">
        <v>80</v>
      </c>
      <c r="F164" s="59">
        <v>50</v>
      </c>
      <c r="G164" s="59" t="s">
        <v>216</v>
      </c>
      <c r="H164" s="59" t="s">
        <v>217</v>
      </c>
      <c r="I164" s="59" t="s">
        <v>218</v>
      </c>
      <c r="J164" s="59" t="s">
        <v>215</v>
      </c>
      <c r="K164" s="61"/>
      <c r="L164" s="59"/>
    </row>
    <row r="165" spans="1:12" ht="15" x14ac:dyDescent="0.25">
      <c r="A165" s="24"/>
      <c r="B165" s="16"/>
      <c r="C165" s="11"/>
      <c r="D165" s="6"/>
      <c r="E165" s="49"/>
      <c r="F165" s="59"/>
      <c r="G165" s="59"/>
      <c r="H165" s="59"/>
      <c r="I165" s="59"/>
      <c r="J165" s="59"/>
      <c r="K165" s="61"/>
      <c r="L165" s="59"/>
    </row>
    <row r="166" spans="1:12" ht="15" x14ac:dyDescent="0.25">
      <c r="A166" s="24"/>
      <c r="B166" s="16"/>
      <c r="C166" s="11"/>
      <c r="D166" s="6"/>
      <c r="E166" s="49"/>
      <c r="F166" s="59"/>
      <c r="G166" s="59"/>
      <c r="H166" s="59"/>
      <c r="I166" s="59"/>
      <c r="J166" s="59"/>
      <c r="K166" s="61"/>
      <c r="L166" s="59"/>
    </row>
    <row r="167" spans="1:12" ht="15" x14ac:dyDescent="0.25">
      <c r="A167" s="25"/>
      <c r="B167" s="18"/>
      <c r="C167" s="8"/>
      <c r="D167" s="19" t="s">
        <v>32</v>
      </c>
      <c r="E167" s="9"/>
      <c r="F167" s="20">
        <f>SUM(F164:F166)</f>
        <v>50</v>
      </c>
      <c r="G167" s="20">
        <f t="shared" ref="G167" si="79">SUM(G164:G166)</f>
        <v>0</v>
      </c>
      <c r="H167" s="20">
        <f t="shared" ref="H167" si="80">SUM(H164:H166)</f>
        <v>0</v>
      </c>
      <c r="I167" s="20">
        <f t="shared" ref="I167" si="81">SUM(I164:I166)</f>
        <v>0</v>
      </c>
      <c r="J167" s="20">
        <f t="shared" ref="J167" si="82">SUM(J164:J166)</f>
        <v>0</v>
      </c>
      <c r="K167" s="26"/>
      <c r="L167" s="20">
        <f t="shared" ref="L167" ca="1" si="83">SUM(L164:L172)</f>
        <v>0</v>
      </c>
    </row>
    <row r="168" spans="1:12" ht="15" x14ac:dyDescent="0.25">
      <c r="A168" s="27">
        <f>A156</f>
        <v>1</v>
      </c>
      <c r="B168" s="14">
        <f>B156</f>
        <v>6</v>
      </c>
      <c r="C168" s="10" t="s">
        <v>24</v>
      </c>
      <c r="D168" s="7" t="s">
        <v>25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4"/>
      <c r="B169" s="16"/>
      <c r="C169" s="11"/>
      <c r="D169" s="7" t="s">
        <v>26</v>
      </c>
      <c r="E169" s="49" t="s">
        <v>81</v>
      </c>
      <c r="F169" s="59">
        <v>250</v>
      </c>
      <c r="G169" s="59" t="s">
        <v>161</v>
      </c>
      <c r="H169" s="59" t="s">
        <v>219</v>
      </c>
      <c r="I169" s="59" t="s">
        <v>220</v>
      </c>
      <c r="J169" s="59" t="s">
        <v>221</v>
      </c>
      <c r="K169" s="61"/>
      <c r="L169" s="59"/>
    </row>
    <row r="170" spans="1:12" ht="15" x14ac:dyDescent="0.25">
      <c r="A170" s="24"/>
      <c r="B170" s="16"/>
      <c r="C170" s="11"/>
      <c r="D170" s="7" t="s">
        <v>27</v>
      </c>
      <c r="E170" s="49" t="s">
        <v>82</v>
      </c>
      <c r="F170" s="59" t="s">
        <v>198</v>
      </c>
      <c r="G170" s="59" t="s">
        <v>163</v>
      </c>
      <c r="H170" s="59" t="s">
        <v>222</v>
      </c>
      <c r="I170" s="59" t="s">
        <v>223</v>
      </c>
      <c r="J170" s="59" t="s">
        <v>224</v>
      </c>
      <c r="K170" s="61"/>
      <c r="L170" s="59"/>
    </row>
    <row r="171" spans="1:12" ht="15" x14ac:dyDescent="0.25">
      <c r="A171" s="24"/>
      <c r="B171" s="16"/>
      <c r="C171" s="11"/>
      <c r="D171" s="7" t="s">
        <v>28</v>
      </c>
      <c r="E171" s="49" t="s">
        <v>54</v>
      </c>
      <c r="F171" s="50">
        <v>200</v>
      </c>
      <c r="G171" s="59" t="s">
        <v>142</v>
      </c>
      <c r="H171" s="59" t="s">
        <v>143</v>
      </c>
      <c r="I171" s="59" t="s">
        <v>144</v>
      </c>
      <c r="J171" s="59" t="s">
        <v>145</v>
      </c>
      <c r="K171" s="61"/>
      <c r="L171" s="59"/>
    </row>
    <row r="172" spans="1:12" ht="15" x14ac:dyDescent="0.25">
      <c r="A172" s="24"/>
      <c r="B172" s="16"/>
      <c r="C172" s="11"/>
      <c r="D172" s="7" t="s">
        <v>29</v>
      </c>
      <c r="E172" s="49"/>
      <c r="F172" s="59"/>
      <c r="G172" s="59"/>
      <c r="H172" s="59"/>
      <c r="I172" s="59"/>
      <c r="J172" s="59"/>
      <c r="K172" s="61"/>
      <c r="L172" s="59"/>
    </row>
    <row r="173" spans="1:12" ht="15" x14ac:dyDescent="0.25">
      <c r="A173" s="24"/>
      <c r="B173" s="16"/>
      <c r="C173" s="11"/>
      <c r="D173" s="7" t="s">
        <v>44</v>
      </c>
      <c r="E173" s="49" t="s">
        <v>43</v>
      </c>
      <c r="F173" s="59" t="s">
        <v>210</v>
      </c>
      <c r="G173" s="59" t="s">
        <v>102</v>
      </c>
      <c r="H173" s="59" t="s">
        <v>103</v>
      </c>
      <c r="I173" s="59" t="s">
        <v>104</v>
      </c>
      <c r="J173" s="59" t="s">
        <v>105</v>
      </c>
      <c r="K173" s="61"/>
      <c r="L173" s="59"/>
    </row>
    <row r="174" spans="1:12" ht="15" x14ac:dyDescent="0.25">
      <c r="A174" s="24"/>
      <c r="B174" s="16"/>
      <c r="C174" s="11"/>
      <c r="D174" s="7" t="s">
        <v>23</v>
      </c>
      <c r="E174" s="49" t="s">
        <v>56</v>
      </c>
      <c r="F174" s="50">
        <v>100</v>
      </c>
      <c r="G174" s="59" t="s">
        <v>123</v>
      </c>
      <c r="H174" s="59" t="s">
        <v>124</v>
      </c>
      <c r="I174" s="59" t="s">
        <v>125</v>
      </c>
      <c r="J174" s="59" t="s">
        <v>109</v>
      </c>
      <c r="K174" s="61"/>
      <c r="L174" s="59"/>
    </row>
    <row r="175" spans="1:12" ht="15" x14ac:dyDescent="0.25">
      <c r="A175" s="24"/>
      <c r="B175" s="16"/>
      <c r="C175" s="11"/>
      <c r="D175" s="6"/>
      <c r="E175" s="49"/>
      <c r="F175" s="59"/>
      <c r="G175" s="59"/>
      <c r="H175" s="59"/>
      <c r="I175" s="59"/>
      <c r="J175" s="59"/>
      <c r="K175" s="61"/>
      <c r="L175" s="59"/>
    </row>
    <row r="176" spans="1:12" ht="15" x14ac:dyDescent="0.25">
      <c r="A176" s="24"/>
      <c r="B176" s="16"/>
      <c r="C176" s="11"/>
      <c r="D176" s="6"/>
      <c r="E176" s="49"/>
      <c r="F176" s="59"/>
      <c r="G176" s="59"/>
      <c r="H176" s="59"/>
      <c r="I176" s="59"/>
      <c r="J176" s="59"/>
      <c r="K176" s="61"/>
      <c r="L176" s="59"/>
    </row>
    <row r="177" spans="1:12" ht="15" x14ac:dyDescent="0.25">
      <c r="A177" s="25"/>
      <c r="B177" s="18"/>
      <c r="C177" s="8"/>
      <c r="D177" s="19" t="s">
        <v>32</v>
      </c>
      <c r="E177" s="9"/>
      <c r="F177" s="20">
        <f>SUM(F168:F176)</f>
        <v>550</v>
      </c>
      <c r="G177" s="20">
        <f t="shared" ref="G177" si="84">SUM(G168:G176)</f>
        <v>0</v>
      </c>
      <c r="H177" s="20">
        <f t="shared" ref="H177" si="85">SUM(H168:H176)</f>
        <v>0</v>
      </c>
      <c r="I177" s="20">
        <f t="shared" ref="I177" si="86">SUM(I168:I176)</f>
        <v>0</v>
      </c>
      <c r="J177" s="20">
        <f t="shared" ref="J177" si="87">SUM(J168:J176)</f>
        <v>0</v>
      </c>
      <c r="K177" s="26"/>
      <c r="L177" s="20">
        <f ca="1">SUM(L174:L177)</f>
        <v>0</v>
      </c>
    </row>
    <row r="178" spans="1:12" ht="15" x14ac:dyDescent="0.25">
      <c r="A178" s="27">
        <f>A156</f>
        <v>1</v>
      </c>
      <c r="B178" s="14">
        <f>B156</f>
        <v>6</v>
      </c>
      <c r="C178" s="10" t="s">
        <v>31</v>
      </c>
      <c r="D178" s="7" t="s">
        <v>20</v>
      </c>
      <c r="E178" s="49" t="s">
        <v>46</v>
      </c>
      <c r="F178" s="50">
        <v>200</v>
      </c>
      <c r="G178" s="50" t="s">
        <v>126</v>
      </c>
      <c r="H178" s="50" t="s">
        <v>127</v>
      </c>
      <c r="I178" s="50" t="s">
        <v>128</v>
      </c>
      <c r="J178" s="50">
        <v>660</v>
      </c>
      <c r="K178" s="51"/>
      <c r="L178" s="50"/>
    </row>
    <row r="179" spans="1:12" ht="15" x14ac:dyDescent="0.25">
      <c r="A179" s="24"/>
      <c r="B179" s="16"/>
      <c r="C179" s="11"/>
      <c r="D179" s="7" t="s">
        <v>28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4"/>
      <c r="B180" s="16"/>
      <c r="C180" s="11"/>
      <c r="D180" s="7" t="s">
        <v>29</v>
      </c>
      <c r="E180" s="49" t="s">
        <v>42</v>
      </c>
      <c r="F180" s="50">
        <v>200</v>
      </c>
      <c r="G180" s="59" t="s">
        <v>98</v>
      </c>
      <c r="H180" s="59" t="s">
        <v>99</v>
      </c>
      <c r="I180" s="59" t="s">
        <v>100</v>
      </c>
      <c r="J180" s="59" t="s">
        <v>101</v>
      </c>
      <c r="K180" s="51"/>
      <c r="L180" s="50"/>
    </row>
    <row r="181" spans="1:12" ht="15" x14ac:dyDescent="0.25">
      <c r="A181" s="24"/>
      <c r="B181" s="16"/>
      <c r="C181" s="11"/>
      <c r="D181" s="7" t="s">
        <v>22</v>
      </c>
      <c r="E181" s="49" t="s">
        <v>48</v>
      </c>
      <c r="F181" s="50">
        <v>60</v>
      </c>
      <c r="G181" s="59" t="s">
        <v>150</v>
      </c>
      <c r="H181" s="59" t="s">
        <v>151</v>
      </c>
      <c r="I181" s="59" t="s">
        <v>152</v>
      </c>
      <c r="J181" s="59" t="s">
        <v>149</v>
      </c>
      <c r="K181" s="51"/>
      <c r="L181" s="50"/>
    </row>
    <row r="182" spans="1:12" ht="15" x14ac:dyDescent="0.25">
      <c r="A182" s="24"/>
      <c r="B182" s="16"/>
      <c r="C182" s="11"/>
      <c r="D182" s="6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4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8"/>
      <c r="C184" s="8"/>
      <c r="D184" s="19" t="s">
        <v>32</v>
      </c>
      <c r="E184" s="9"/>
      <c r="F184" s="20">
        <f>SUM(F178:F183)</f>
        <v>460</v>
      </c>
      <c r="G184" s="20">
        <f t="shared" ref="G184" si="88">SUM(G178:G183)</f>
        <v>0</v>
      </c>
      <c r="H184" s="20">
        <f t="shared" ref="H184" si="89">SUM(H178:H183)</f>
        <v>0</v>
      </c>
      <c r="I184" s="20">
        <f t="shared" ref="I184" si="90">SUM(I178:I183)</f>
        <v>0</v>
      </c>
      <c r="J184" s="20">
        <f t="shared" ref="J184" si="91">SUM(J178:J183)</f>
        <v>660</v>
      </c>
      <c r="K184" s="26"/>
      <c r="L184" s="20">
        <f ca="1">SUM(L178:L184)</f>
        <v>0</v>
      </c>
    </row>
    <row r="185" spans="1:12" ht="15.75" customHeight="1" thickBot="1" x14ac:dyDescent="0.25">
      <c r="A185" s="30">
        <f>A156</f>
        <v>1</v>
      </c>
      <c r="B185" s="31">
        <f>B156</f>
        <v>6</v>
      </c>
      <c r="C185" s="64" t="s">
        <v>4</v>
      </c>
      <c r="D185" s="65"/>
      <c r="E185" s="32"/>
      <c r="F185" s="33">
        <f>F163+F167+F177+F184</f>
        <v>1360</v>
      </c>
      <c r="G185" s="33">
        <f>G163+G167+G177+G184</f>
        <v>0</v>
      </c>
      <c r="H185" s="33">
        <f>H163+H167+H177+H184</f>
        <v>0</v>
      </c>
      <c r="I185" s="33">
        <f>I163+I167+I177+I184</f>
        <v>0</v>
      </c>
      <c r="J185" s="33">
        <f>J163+J167+J177+J184</f>
        <v>660</v>
      </c>
      <c r="K185" s="34"/>
      <c r="L185" s="33">
        <f ca="1">L163+L167+L177+L184</f>
        <v>0</v>
      </c>
    </row>
    <row r="186" spans="1:12" ht="15" x14ac:dyDescent="0.25">
      <c r="A186" s="21">
        <v>1</v>
      </c>
      <c r="B186" s="22">
        <v>7</v>
      </c>
      <c r="C186" s="23" t="s">
        <v>19</v>
      </c>
      <c r="D186" s="5" t="s">
        <v>20</v>
      </c>
      <c r="E186" s="46" t="s">
        <v>41</v>
      </c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4"/>
      <c r="B187" s="16"/>
      <c r="C187" s="11"/>
      <c r="D187" s="6"/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4"/>
      <c r="B188" s="16"/>
      <c r="C188" s="11"/>
      <c r="D188" s="7" t="s">
        <v>21</v>
      </c>
      <c r="E188" s="49" t="s">
        <v>42</v>
      </c>
      <c r="F188" s="50">
        <v>200</v>
      </c>
      <c r="G188" s="59" t="s">
        <v>98</v>
      </c>
      <c r="H188" s="59" t="s">
        <v>99</v>
      </c>
      <c r="I188" s="59" t="s">
        <v>100</v>
      </c>
      <c r="J188" s="59" t="s">
        <v>101</v>
      </c>
      <c r="K188" s="51"/>
      <c r="L188" s="50"/>
    </row>
    <row r="189" spans="1:12" ht="15" x14ac:dyDescent="0.25">
      <c r="A189" s="24"/>
      <c r="B189" s="16"/>
      <c r="C189" s="11"/>
      <c r="D189" s="7" t="s">
        <v>22</v>
      </c>
      <c r="E189" s="49" t="s">
        <v>43</v>
      </c>
      <c r="F189" s="59" t="s">
        <v>210</v>
      </c>
      <c r="G189" s="59" t="s">
        <v>102</v>
      </c>
      <c r="H189" s="59" t="s">
        <v>103</v>
      </c>
      <c r="I189" s="59" t="s">
        <v>104</v>
      </c>
      <c r="J189" s="59" t="s">
        <v>105</v>
      </c>
      <c r="K189" s="51"/>
      <c r="L189" s="50"/>
    </row>
    <row r="190" spans="1:12" ht="15" x14ac:dyDescent="0.25">
      <c r="A190" s="24"/>
      <c r="B190" s="16"/>
      <c r="C190" s="11"/>
      <c r="D190" s="7" t="s">
        <v>23</v>
      </c>
      <c r="E190" s="49" t="s">
        <v>65</v>
      </c>
      <c r="F190" s="59" t="s">
        <v>158</v>
      </c>
      <c r="G190" s="59" t="s">
        <v>159</v>
      </c>
      <c r="H190" s="59" t="s">
        <v>160</v>
      </c>
      <c r="I190" s="59" t="s">
        <v>161</v>
      </c>
      <c r="J190" s="59" t="s">
        <v>162</v>
      </c>
      <c r="K190" s="51"/>
      <c r="L190" s="50"/>
    </row>
    <row r="191" spans="1:12" ht="15" x14ac:dyDescent="0.25">
      <c r="A191" s="24"/>
      <c r="B191" s="16"/>
      <c r="C191" s="11"/>
      <c r="D191" s="6"/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4"/>
      <c r="B192" s="16"/>
      <c r="C192" s="11"/>
      <c r="D192" s="6"/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8"/>
      <c r="C193" s="8"/>
      <c r="D193" s="19" t="s">
        <v>32</v>
      </c>
      <c r="E193" s="9"/>
      <c r="F193" s="20">
        <f>SUM(F186:F192)</f>
        <v>200</v>
      </c>
      <c r="G193" s="20">
        <f t="shared" ref="G193" si="92">SUM(G186:G192)</f>
        <v>0</v>
      </c>
      <c r="H193" s="20">
        <f t="shared" ref="H193" si="93">SUM(H186:H192)</f>
        <v>0</v>
      </c>
      <c r="I193" s="20">
        <f t="shared" ref="I193" si="94">SUM(I186:I192)</f>
        <v>0</v>
      </c>
      <c r="J193" s="20">
        <f t="shared" ref="J193" si="95">SUM(J186:J192)</f>
        <v>0</v>
      </c>
      <c r="K193" s="26"/>
      <c r="L193" s="20">
        <f t="shared" si="78"/>
        <v>0</v>
      </c>
    </row>
    <row r="194" spans="1:12" ht="15" x14ac:dyDescent="0.25">
      <c r="A194" s="27">
        <f>A186</f>
        <v>1</v>
      </c>
      <c r="B194" s="14">
        <f>B186</f>
        <v>7</v>
      </c>
      <c r="C194" s="10" t="s">
        <v>30</v>
      </c>
      <c r="D194" s="12" t="s">
        <v>22</v>
      </c>
      <c r="E194" s="49" t="s">
        <v>55</v>
      </c>
      <c r="F194" s="50">
        <v>30</v>
      </c>
      <c r="G194" s="59" t="s">
        <v>133</v>
      </c>
      <c r="H194" s="59" t="s">
        <v>134</v>
      </c>
      <c r="I194" s="59" t="s">
        <v>135</v>
      </c>
      <c r="J194" s="59">
        <v>120</v>
      </c>
      <c r="K194" s="51"/>
      <c r="L194" s="50"/>
    </row>
    <row r="195" spans="1:12" ht="15" x14ac:dyDescent="0.25">
      <c r="A195" s="24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4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8"/>
      <c r="C197" s="8"/>
      <c r="D197" s="19" t="s">
        <v>32</v>
      </c>
      <c r="E197" s="9"/>
      <c r="F197" s="20">
        <f>SUM(F194:F196)</f>
        <v>30</v>
      </c>
      <c r="G197" s="20">
        <f t="shared" ref="G197" si="96">SUM(G194:G196)</f>
        <v>0</v>
      </c>
      <c r="H197" s="20">
        <f t="shared" ref="H197" si="97">SUM(H194:H196)</f>
        <v>0</v>
      </c>
      <c r="I197" s="20">
        <f t="shared" ref="I197" si="98">SUM(I194:I196)</f>
        <v>0</v>
      </c>
      <c r="J197" s="20">
        <f t="shared" ref="J197" si="99">SUM(J194:J196)</f>
        <v>120</v>
      </c>
      <c r="K197" s="26"/>
      <c r="L197" s="20">
        <f t="shared" ref="L197" ca="1" si="100">SUM(L194:L202)</f>
        <v>0</v>
      </c>
    </row>
    <row r="198" spans="1:12" ht="15" x14ac:dyDescent="0.25">
      <c r="A198" s="27">
        <f>A186</f>
        <v>1</v>
      </c>
      <c r="B198" s="14">
        <f>B186</f>
        <v>7</v>
      </c>
      <c r="C198" s="10" t="s">
        <v>24</v>
      </c>
      <c r="D198" s="7" t="s">
        <v>25</v>
      </c>
      <c r="E198" s="49" t="s">
        <v>67</v>
      </c>
      <c r="F198" s="59">
        <v>100</v>
      </c>
      <c r="G198" s="59">
        <v>2</v>
      </c>
      <c r="H198" s="59" t="s">
        <v>164</v>
      </c>
      <c r="I198" s="59" t="s">
        <v>165</v>
      </c>
      <c r="J198" s="59">
        <v>112</v>
      </c>
      <c r="K198" s="51"/>
      <c r="L198" s="50"/>
    </row>
    <row r="199" spans="1:12" ht="15" x14ac:dyDescent="0.25">
      <c r="A199" s="24"/>
      <c r="B199" s="16"/>
      <c r="C199" s="11"/>
      <c r="D199" s="7" t="s">
        <v>26</v>
      </c>
      <c r="E199" s="49" t="s">
        <v>83</v>
      </c>
      <c r="F199" s="59" t="s">
        <v>166</v>
      </c>
      <c r="G199" s="59" t="s">
        <v>168</v>
      </c>
      <c r="H199" s="59" t="s">
        <v>168</v>
      </c>
      <c r="I199" s="59" t="s">
        <v>169</v>
      </c>
      <c r="J199" s="59" t="s">
        <v>167</v>
      </c>
      <c r="K199" s="51"/>
      <c r="L199" s="50"/>
    </row>
    <row r="200" spans="1:12" ht="15" x14ac:dyDescent="0.25">
      <c r="A200" s="24"/>
      <c r="B200" s="16"/>
      <c r="C200" s="11"/>
      <c r="D200" s="7" t="s">
        <v>27</v>
      </c>
      <c r="E200" s="49" t="s">
        <v>84</v>
      </c>
      <c r="F200" s="59" t="s">
        <v>153</v>
      </c>
      <c r="G200" s="59" t="s">
        <v>170</v>
      </c>
      <c r="H200" s="59" t="s">
        <v>171</v>
      </c>
      <c r="I200" s="59" t="s">
        <v>172</v>
      </c>
      <c r="J200" s="59" t="s">
        <v>173</v>
      </c>
      <c r="K200" s="51"/>
      <c r="L200" s="50"/>
    </row>
    <row r="201" spans="1:12" ht="15" x14ac:dyDescent="0.25">
      <c r="A201" s="24"/>
      <c r="B201" s="16"/>
      <c r="C201" s="11"/>
      <c r="D201" s="7" t="s">
        <v>28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4"/>
      <c r="B202" s="16"/>
      <c r="C202" s="11"/>
      <c r="D202" s="7" t="s">
        <v>29</v>
      </c>
      <c r="E202" s="49" t="s">
        <v>85</v>
      </c>
      <c r="F202" s="59">
        <v>200</v>
      </c>
      <c r="G202" s="59">
        <v>1</v>
      </c>
      <c r="H202" s="59">
        <v>0</v>
      </c>
      <c r="I202" s="59" t="s">
        <v>225</v>
      </c>
      <c r="J202" s="59">
        <v>110</v>
      </c>
      <c r="K202" s="51"/>
      <c r="L202" s="50"/>
    </row>
    <row r="203" spans="1:12" ht="15" x14ac:dyDescent="0.25">
      <c r="A203" s="24"/>
      <c r="B203" s="16"/>
      <c r="C203" s="11"/>
      <c r="D203" s="7" t="s">
        <v>44</v>
      </c>
      <c r="E203" s="49" t="s">
        <v>43</v>
      </c>
      <c r="F203" s="59" t="s">
        <v>210</v>
      </c>
      <c r="G203" s="59" t="s">
        <v>102</v>
      </c>
      <c r="H203" s="59" t="s">
        <v>103</v>
      </c>
      <c r="I203" s="59" t="s">
        <v>104</v>
      </c>
      <c r="J203" s="59" t="s">
        <v>105</v>
      </c>
      <c r="K203" s="51"/>
      <c r="L203" s="50"/>
    </row>
    <row r="204" spans="1:12" ht="15" x14ac:dyDescent="0.25">
      <c r="A204" s="24"/>
      <c r="B204" s="16"/>
      <c r="C204" s="11"/>
      <c r="D204" s="7" t="s">
        <v>23</v>
      </c>
      <c r="E204" s="49"/>
      <c r="F204" s="59"/>
      <c r="G204" s="59"/>
      <c r="H204" s="59"/>
      <c r="I204" s="59"/>
      <c r="J204" s="59"/>
      <c r="K204" s="51"/>
      <c r="L204" s="50"/>
    </row>
    <row r="205" spans="1:12" ht="15" x14ac:dyDescent="0.25">
      <c r="A205" s="24"/>
      <c r="B205" s="16"/>
      <c r="C205" s="11"/>
      <c r="D205" s="6"/>
      <c r="E205" s="49"/>
      <c r="F205" s="59"/>
      <c r="G205" s="59"/>
      <c r="H205" s="59"/>
      <c r="I205" s="59"/>
      <c r="J205" s="59"/>
      <c r="K205" s="51"/>
      <c r="L205" s="50"/>
    </row>
    <row r="206" spans="1:12" ht="15" x14ac:dyDescent="0.25">
      <c r="A206" s="24"/>
      <c r="B206" s="16"/>
      <c r="C206" s="11"/>
      <c r="D206" s="6"/>
      <c r="E206" s="49"/>
      <c r="F206" s="59"/>
      <c r="G206" s="59"/>
      <c r="H206" s="59"/>
      <c r="I206" s="59"/>
      <c r="J206" s="59"/>
      <c r="K206" s="51"/>
      <c r="L206" s="50"/>
    </row>
    <row r="207" spans="1:12" ht="15" x14ac:dyDescent="0.25">
      <c r="A207" s="25"/>
      <c r="B207" s="18"/>
      <c r="C207" s="8"/>
      <c r="D207" s="19" t="s">
        <v>32</v>
      </c>
      <c r="E207" s="9"/>
      <c r="F207" s="20">
        <f>SUM(F198:F206)</f>
        <v>300</v>
      </c>
      <c r="G207" s="20">
        <f t="shared" ref="G207" si="101">SUM(G198:G206)</f>
        <v>3</v>
      </c>
      <c r="H207" s="20">
        <f t="shared" ref="H207" si="102">SUM(H198:H206)</f>
        <v>0</v>
      </c>
      <c r="I207" s="20">
        <f t="shared" ref="I207" si="103">SUM(I198:I206)</f>
        <v>0</v>
      </c>
      <c r="J207" s="20">
        <f t="shared" ref="J207" si="104">SUM(J198:J206)</f>
        <v>222</v>
      </c>
      <c r="K207" s="26"/>
      <c r="L207" s="20">
        <f ca="1">SUM(L204:L207)</f>
        <v>0</v>
      </c>
    </row>
    <row r="208" spans="1:12" ht="15" x14ac:dyDescent="0.25">
      <c r="A208" s="27">
        <f>A186</f>
        <v>1</v>
      </c>
      <c r="B208" s="14">
        <f>B186</f>
        <v>7</v>
      </c>
      <c r="C208" s="10" t="s">
        <v>31</v>
      </c>
      <c r="D208" s="7" t="s">
        <v>20</v>
      </c>
      <c r="E208" s="49" t="s">
        <v>57</v>
      </c>
      <c r="F208" s="59">
        <v>200</v>
      </c>
      <c r="G208" s="59" t="s">
        <v>205</v>
      </c>
      <c r="H208" s="59" t="s">
        <v>206</v>
      </c>
      <c r="I208" s="59" t="s">
        <v>207</v>
      </c>
      <c r="J208" s="59" t="s">
        <v>208</v>
      </c>
      <c r="K208" s="51"/>
      <c r="L208" s="50"/>
    </row>
    <row r="209" spans="1:12" ht="15" x14ac:dyDescent="0.25">
      <c r="A209" s="24"/>
      <c r="B209" s="16"/>
      <c r="C209" s="11"/>
      <c r="D209" s="7" t="s">
        <v>28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4"/>
      <c r="B210" s="16"/>
      <c r="C210" s="11"/>
      <c r="D210" s="7" t="s">
        <v>29</v>
      </c>
      <c r="E210" s="49" t="s">
        <v>42</v>
      </c>
      <c r="F210" s="50">
        <v>200</v>
      </c>
      <c r="G210" s="59" t="s">
        <v>98</v>
      </c>
      <c r="H210" s="59" t="s">
        <v>99</v>
      </c>
      <c r="I210" s="59" t="s">
        <v>100</v>
      </c>
      <c r="J210" s="59" t="s">
        <v>101</v>
      </c>
      <c r="K210" s="51"/>
      <c r="L210" s="50"/>
    </row>
    <row r="211" spans="1:12" ht="15" x14ac:dyDescent="0.25">
      <c r="A211" s="24"/>
      <c r="B211" s="16"/>
      <c r="C211" s="11"/>
      <c r="D211" s="7" t="s">
        <v>22</v>
      </c>
      <c r="E211" s="49" t="s">
        <v>43</v>
      </c>
      <c r="F211" s="59" t="s">
        <v>210</v>
      </c>
      <c r="G211" s="59" t="s">
        <v>102</v>
      </c>
      <c r="H211" s="59" t="s">
        <v>103</v>
      </c>
      <c r="I211" s="59" t="s">
        <v>104</v>
      </c>
      <c r="J211" s="59" t="s">
        <v>105</v>
      </c>
      <c r="K211" s="51"/>
      <c r="L211" s="50"/>
    </row>
    <row r="212" spans="1:12" ht="15" x14ac:dyDescent="0.25">
      <c r="A212" s="24"/>
      <c r="B212" s="16"/>
      <c r="C212" s="11"/>
      <c r="D212" s="6"/>
      <c r="E212" s="49" t="s">
        <v>209</v>
      </c>
      <c r="F212" s="59" t="s">
        <v>211</v>
      </c>
      <c r="G212" s="59" t="s">
        <v>212</v>
      </c>
      <c r="H212" s="59" t="s">
        <v>114</v>
      </c>
      <c r="I212" s="59" t="s">
        <v>213</v>
      </c>
      <c r="J212" s="59" t="s">
        <v>214</v>
      </c>
      <c r="K212" s="51"/>
      <c r="L212" s="50"/>
    </row>
    <row r="213" spans="1:12" ht="15" x14ac:dyDescent="0.25">
      <c r="A213" s="24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8"/>
      <c r="C214" s="8"/>
      <c r="D214" s="19" t="s">
        <v>32</v>
      </c>
      <c r="E214" s="9"/>
      <c r="F214" s="20">
        <f>SUM(F208:F213)</f>
        <v>400</v>
      </c>
      <c r="G214" s="20">
        <f t="shared" ref="G214" si="105">SUM(G208:G213)</f>
        <v>0</v>
      </c>
      <c r="H214" s="20">
        <f t="shared" ref="H214" si="106">SUM(H208:H213)</f>
        <v>0</v>
      </c>
      <c r="I214" s="20">
        <f t="shared" ref="I214" si="107">SUM(I208:I213)</f>
        <v>0</v>
      </c>
      <c r="J214" s="20">
        <f t="shared" ref="J214" si="108">SUM(J208:J213)</f>
        <v>0</v>
      </c>
      <c r="K214" s="26"/>
      <c r="L214" s="20">
        <f ca="1">SUM(L208:L214)</f>
        <v>0</v>
      </c>
    </row>
    <row r="215" spans="1:12" ht="15.75" customHeight="1" thickBot="1" x14ac:dyDescent="0.25">
      <c r="A215" s="30">
        <f>A186</f>
        <v>1</v>
      </c>
      <c r="B215" s="31">
        <f>B186</f>
        <v>7</v>
      </c>
      <c r="C215" s="64" t="s">
        <v>4</v>
      </c>
      <c r="D215" s="65"/>
      <c r="E215" s="32"/>
      <c r="F215" s="33">
        <f>F193+F197+F207+F214</f>
        <v>930</v>
      </c>
      <c r="G215" s="33">
        <f>G193+G197+G207+G214</f>
        <v>3</v>
      </c>
      <c r="H215" s="33">
        <f>H193+H197+H207+H214</f>
        <v>0</v>
      </c>
      <c r="I215" s="33">
        <f>I193+I197+I207+I214</f>
        <v>0</v>
      </c>
      <c r="J215" s="33">
        <f>J193+J197+J207+J214</f>
        <v>342</v>
      </c>
      <c r="K215" s="34"/>
      <c r="L215" s="33">
        <f ca="1">L193+L197+L207+L214</f>
        <v>0</v>
      </c>
    </row>
    <row r="216" spans="1:12" ht="15" x14ac:dyDescent="0.25">
      <c r="A216" s="21">
        <v>2</v>
      </c>
      <c r="B216" s="22">
        <v>1</v>
      </c>
      <c r="C216" s="23" t="s">
        <v>19</v>
      </c>
      <c r="D216" s="5" t="s">
        <v>20</v>
      </c>
      <c r="E216" s="46" t="s">
        <v>57</v>
      </c>
      <c r="F216" s="59">
        <v>200</v>
      </c>
      <c r="G216" s="59" t="s">
        <v>205</v>
      </c>
      <c r="H216" s="59" t="s">
        <v>206</v>
      </c>
      <c r="I216" s="59" t="s">
        <v>207</v>
      </c>
      <c r="J216" s="59" t="s">
        <v>208</v>
      </c>
      <c r="K216" s="48"/>
      <c r="L216" s="47"/>
    </row>
    <row r="217" spans="1:12" ht="15" x14ac:dyDescent="0.25">
      <c r="A217" s="24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4"/>
      <c r="B218" s="16"/>
      <c r="C218" s="11"/>
      <c r="D218" s="7" t="s">
        <v>21</v>
      </c>
      <c r="E218" s="49" t="s">
        <v>42</v>
      </c>
      <c r="F218" s="50">
        <v>200</v>
      </c>
      <c r="G218" s="59" t="s">
        <v>98</v>
      </c>
      <c r="H218" s="59" t="s">
        <v>99</v>
      </c>
      <c r="I218" s="59" t="s">
        <v>100</v>
      </c>
      <c r="J218" s="59" t="s">
        <v>101</v>
      </c>
      <c r="K218" s="51"/>
      <c r="L218" s="50"/>
    </row>
    <row r="219" spans="1:12" ht="15" x14ac:dyDescent="0.25">
      <c r="A219" s="24"/>
      <c r="B219" s="16"/>
      <c r="C219" s="11"/>
      <c r="D219" s="7" t="s">
        <v>22</v>
      </c>
      <c r="E219" s="49" t="s">
        <v>43</v>
      </c>
      <c r="F219" s="59" t="s">
        <v>210</v>
      </c>
      <c r="G219" s="59" t="s">
        <v>102</v>
      </c>
      <c r="H219" s="59" t="s">
        <v>103</v>
      </c>
      <c r="I219" s="59" t="s">
        <v>104</v>
      </c>
      <c r="J219" s="59" t="s">
        <v>105</v>
      </c>
      <c r="K219" s="51"/>
      <c r="L219" s="50"/>
    </row>
    <row r="220" spans="1:12" ht="15" x14ac:dyDescent="0.25">
      <c r="A220" s="24"/>
      <c r="B220" s="16"/>
      <c r="C220" s="11"/>
      <c r="D220" s="7" t="s">
        <v>23</v>
      </c>
      <c r="E220" s="49" t="s">
        <v>59</v>
      </c>
      <c r="F220" s="50">
        <v>100</v>
      </c>
      <c r="G220" s="59" t="s">
        <v>106</v>
      </c>
      <c r="H220" s="59" t="s">
        <v>107</v>
      </c>
      <c r="I220" s="59" t="s">
        <v>108</v>
      </c>
      <c r="J220" s="59" t="s">
        <v>109</v>
      </c>
      <c r="K220" s="51"/>
      <c r="L220" s="50"/>
    </row>
    <row r="221" spans="1:12" ht="15" x14ac:dyDescent="0.25">
      <c r="A221" s="24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4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5"/>
      <c r="B223" s="18"/>
      <c r="C223" s="8"/>
      <c r="D223" s="19" t="s">
        <v>32</v>
      </c>
      <c r="E223" s="9"/>
      <c r="F223" s="20">
        <f>SUM(F216:F222)</f>
        <v>500</v>
      </c>
      <c r="G223" s="20">
        <f t="shared" ref="G223" si="109">SUM(G216:G222)</f>
        <v>0</v>
      </c>
      <c r="H223" s="20">
        <f t="shared" ref="H223" si="110">SUM(H216:H222)</f>
        <v>0</v>
      </c>
      <c r="I223" s="20">
        <f t="shared" ref="I223" si="111">SUM(I216:I222)</f>
        <v>0</v>
      </c>
      <c r="J223" s="20">
        <f t="shared" ref="J223" si="112">SUM(J216:J222)</f>
        <v>0</v>
      </c>
      <c r="K223" s="26"/>
      <c r="L223" s="20">
        <f t="shared" ref="L223:L253" si="113">SUM(L216:L222)</f>
        <v>0</v>
      </c>
    </row>
    <row r="224" spans="1:12" ht="15" x14ac:dyDescent="0.25">
      <c r="A224" s="27">
        <f>A216</f>
        <v>2</v>
      </c>
      <c r="B224" s="14">
        <f>B216</f>
        <v>1</v>
      </c>
      <c r="C224" s="10" t="s">
        <v>30</v>
      </c>
      <c r="D224" s="12" t="s">
        <v>22</v>
      </c>
      <c r="E224" s="49" t="s">
        <v>80</v>
      </c>
      <c r="F224" s="59">
        <v>50</v>
      </c>
      <c r="G224" s="59" t="s">
        <v>216</v>
      </c>
      <c r="H224" s="59" t="s">
        <v>217</v>
      </c>
      <c r="I224" s="59" t="s">
        <v>218</v>
      </c>
      <c r="J224" s="59" t="s">
        <v>215</v>
      </c>
      <c r="K224" s="51"/>
      <c r="L224" s="50"/>
    </row>
    <row r="225" spans="1:12" ht="15" x14ac:dyDescent="0.25">
      <c r="A225" s="24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4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5"/>
      <c r="B227" s="18"/>
      <c r="C227" s="8"/>
      <c r="D227" s="19" t="s">
        <v>32</v>
      </c>
      <c r="E227" s="9"/>
      <c r="F227" s="20">
        <f>SUM(F224:F226)</f>
        <v>50</v>
      </c>
      <c r="G227" s="20">
        <f t="shared" ref="G227" si="114">SUM(G224:G226)</f>
        <v>0</v>
      </c>
      <c r="H227" s="20">
        <f t="shared" ref="H227" si="115">SUM(H224:H226)</f>
        <v>0</v>
      </c>
      <c r="I227" s="20">
        <f t="shared" ref="I227" si="116">SUM(I224:I226)</f>
        <v>0</v>
      </c>
      <c r="J227" s="20">
        <f t="shared" ref="J227" si="117">SUM(J224:J226)</f>
        <v>0</v>
      </c>
      <c r="K227" s="26"/>
      <c r="L227" s="20">
        <f t="shared" ref="L227" ca="1" si="118">SUM(L224:L232)</f>
        <v>0</v>
      </c>
    </row>
    <row r="228" spans="1:12" ht="15" x14ac:dyDescent="0.25">
      <c r="A228" s="27">
        <f>A216</f>
        <v>2</v>
      </c>
      <c r="B228" s="14">
        <f>B216</f>
        <v>1</v>
      </c>
      <c r="C228" s="10" t="s">
        <v>24</v>
      </c>
      <c r="D228" s="7" t="s">
        <v>25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4"/>
      <c r="B229" s="16"/>
      <c r="C229" s="11"/>
      <c r="D229" s="7" t="s">
        <v>26</v>
      </c>
      <c r="E229" s="49" t="s">
        <v>86</v>
      </c>
      <c r="F229" s="59">
        <v>200</v>
      </c>
      <c r="G229" s="59" t="s">
        <v>183</v>
      </c>
      <c r="H229" s="59" t="s">
        <v>184</v>
      </c>
      <c r="I229" s="59" t="s">
        <v>185</v>
      </c>
      <c r="J229" s="59">
        <v>305</v>
      </c>
      <c r="K229" s="51"/>
      <c r="L229" s="50"/>
    </row>
    <row r="230" spans="1:12" ht="15" x14ac:dyDescent="0.25">
      <c r="A230" s="24"/>
      <c r="B230" s="16"/>
      <c r="C230" s="11"/>
      <c r="D230" s="7" t="s">
        <v>27</v>
      </c>
      <c r="E230" s="49" t="s">
        <v>87</v>
      </c>
      <c r="F230" s="50">
        <v>250</v>
      </c>
      <c r="G230" s="59" t="s">
        <v>119</v>
      </c>
      <c r="H230" s="59" t="s">
        <v>120</v>
      </c>
      <c r="I230" s="59" t="s">
        <v>121</v>
      </c>
      <c r="J230" s="59" t="s">
        <v>122</v>
      </c>
      <c r="K230" s="51"/>
      <c r="L230" s="50"/>
    </row>
    <row r="231" spans="1:12" ht="15" x14ac:dyDescent="0.25">
      <c r="A231" s="24"/>
      <c r="B231" s="16"/>
      <c r="C231" s="11"/>
      <c r="D231" s="7" t="s">
        <v>28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4"/>
      <c r="B232" s="16"/>
      <c r="C232" s="11"/>
      <c r="D232" s="7" t="s">
        <v>29</v>
      </c>
      <c r="E232" s="49" t="s">
        <v>85</v>
      </c>
      <c r="F232" s="59">
        <v>200</v>
      </c>
      <c r="G232" s="59">
        <v>1</v>
      </c>
      <c r="H232" s="59">
        <v>0</v>
      </c>
      <c r="I232" s="59" t="s">
        <v>225</v>
      </c>
      <c r="J232" s="59">
        <v>110</v>
      </c>
      <c r="K232" s="51"/>
      <c r="L232" s="50"/>
    </row>
    <row r="233" spans="1:12" ht="15" x14ac:dyDescent="0.25">
      <c r="A233" s="24"/>
      <c r="B233" s="16"/>
      <c r="C233" s="11"/>
      <c r="D233" s="7" t="s">
        <v>22</v>
      </c>
      <c r="E233" s="49" t="s">
        <v>43</v>
      </c>
      <c r="F233" s="59" t="s">
        <v>210</v>
      </c>
      <c r="G233" s="59" t="s">
        <v>102</v>
      </c>
      <c r="H233" s="59" t="s">
        <v>103</v>
      </c>
      <c r="I233" s="59" t="s">
        <v>104</v>
      </c>
      <c r="J233" s="59" t="s">
        <v>105</v>
      </c>
      <c r="K233" s="51"/>
      <c r="L233" s="50"/>
    </row>
    <row r="234" spans="1:12" ht="15" x14ac:dyDescent="0.25">
      <c r="A234" s="24"/>
      <c r="B234" s="16"/>
      <c r="C234" s="11"/>
      <c r="D234" s="7" t="s">
        <v>23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4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4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5"/>
      <c r="B237" s="18"/>
      <c r="C237" s="8"/>
      <c r="D237" s="19" t="s">
        <v>32</v>
      </c>
      <c r="E237" s="9"/>
      <c r="F237" s="20">
        <f>SUM(F228:F236)</f>
        <v>650</v>
      </c>
      <c r="G237" s="20">
        <f t="shared" ref="G237" si="119">SUM(G228:G236)</f>
        <v>1</v>
      </c>
      <c r="H237" s="20">
        <f t="shared" ref="H237" si="120">SUM(H228:H236)</f>
        <v>0</v>
      </c>
      <c r="I237" s="20">
        <f t="shared" ref="I237" si="121">SUM(I228:I236)</f>
        <v>0</v>
      </c>
      <c r="J237" s="20">
        <f t="shared" ref="J237" si="122">SUM(J228:J236)</f>
        <v>415</v>
      </c>
      <c r="K237" s="26"/>
      <c r="L237" s="20">
        <f ca="1">SUM(L234:L237)</f>
        <v>0</v>
      </c>
    </row>
    <row r="238" spans="1:12" ht="15" x14ac:dyDescent="0.25">
      <c r="A238" s="27">
        <f>A216</f>
        <v>2</v>
      </c>
      <c r="B238" s="14">
        <f>B216</f>
        <v>1</v>
      </c>
      <c r="C238" s="10" t="s">
        <v>31</v>
      </c>
      <c r="D238" s="7" t="s">
        <v>20</v>
      </c>
      <c r="E238" s="49" t="s">
        <v>46</v>
      </c>
      <c r="F238" s="50">
        <v>200</v>
      </c>
      <c r="G238" s="50" t="s">
        <v>126</v>
      </c>
      <c r="H238" s="50" t="s">
        <v>127</v>
      </c>
      <c r="I238" s="50" t="s">
        <v>128</v>
      </c>
      <c r="J238" s="50">
        <v>660</v>
      </c>
      <c r="K238" s="51"/>
      <c r="L238" s="50"/>
    </row>
    <row r="239" spans="1:12" ht="15" x14ac:dyDescent="0.25">
      <c r="A239" s="24"/>
      <c r="B239" s="16"/>
      <c r="C239" s="11"/>
      <c r="D239" s="7" t="s">
        <v>28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4"/>
      <c r="B240" s="16"/>
      <c r="C240" s="11"/>
      <c r="D240" s="7" t="s">
        <v>29</v>
      </c>
      <c r="E240" s="49" t="s">
        <v>42</v>
      </c>
      <c r="F240" s="50">
        <v>200</v>
      </c>
      <c r="G240" s="59" t="s">
        <v>98</v>
      </c>
      <c r="H240" s="59" t="s">
        <v>99</v>
      </c>
      <c r="I240" s="59" t="s">
        <v>100</v>
      </c>
      <c r="J240" s="59" t="s">
        <v>101</v>
      </c>
      <c r="K240" s="51"/>
      <c r="L240" s="50"/>
    </row>
    <row r="241" spans="1:12" ht="15" x14ac:dyDescent="0.25">
      <c r="A241" s="24"/>
      <c r="B241" s="16"/>
      <c r="C241" s="11"/>
      <c r="D241" s="7" t="s">
        <v>22</v>
      </c>
      <c r="E241" s="49" t="s">
        <v>75</v>
      </c>
      <c r="F241" s="59">
        <v>60</v>
      </c>
      <c r="G241" s="59" t="s">
        <v>147</v>
      </c>
      <c r="H241" s="59" t="s">
        <v>106</v>
      </c>
      <c r="I241" s="59" t="s">
        <v>148</v>
      </c>
      <c r="J241" s="59" t="s">
        <v>146</v>
      </c>
      <c r="K241" s="51"/>
      <c r="L241" s="50"/>
    </row>
    <row r="242" spans="1:12" ht="15" x14ac:dyDescent="0.25">
      <c r="A242" s="24"/>
      <c r="B242" s="16"/>
      <c r="C242" s="11"/>
      <c r="D242" s="6"/>
      <c r="E242" s="49"/>
      <c r="F242" s="50"/>
      <c r="G242" s="50"/>
      <c r="H242" s="50"/>
      <c r="I242" s="50"/>
      <c r="J242" s="50"/>
      <c r="K242" s="51"/>
      <c r="L242" s="50"/>
    </row>
    <row r="243" spans="1:12" ht="15" x14ac:dyDescent="0.25">
      <c r="A243" s="24"/>
      <c r="B243" s="16"/>
      <c r="C243" s="11"/>
      <c r="D243" s="6"/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8"/>
      <c r="C244" s="8"/>
      <c r="D244" s="19" t="s">
        <v>32</v>
      </c>
      <c r="E244" s="9"/>
      <c r="F244" s="20">
        <f>SUM(F238:F243)</f>
        <v>460</v>
      </c>
      <c r="G244" s="20">
        <f t="shared" ref="G244" si="123">SUM(G238:G243)</f>
        <v>0</v>
      </c>
      <c r="H244" s="20">
        <f t="shared" ref="H244" si="124">SUM(H238:H243)</f>
        <v>0</v>
      </c>
      <c r="I244" s="20">
        <f t="shared" ref="I244" si="125">SUM(I238:I243)</f>
        <v>0</v>
      </c>
      <c r="J244" s="20">
        <f t="shared" ref="J244" si="126">SUM(J238:J243)</f>
        <v>660</v>
      </c>
      <c r="K244" s="26"/>
      <c r="L244" s="20">
        <f ca="1">SUM(L238:L244)</f>
        <v>0</v>
      </c>
    </row>
    <row r="245" spans="1:12" ht="15.75" customHeight="1" thickBot="1" x14ac:dyDescent="0.25">
      <c r="A245" s="30">
        <f>A216</f>
        <v>2</v>
      </c>
      <c r="B245" s="31">
        <f>B216</f>
        <v>1</v>
      </c>
      <c r="C245" s="64" t="s">
        <v>4</v>
      </c>
      <c r="D245" s="65"/>
      <c r="E245" s="32"/>
      <c r="F245" s="33">
        <f>F223+F227+F237+F244</f>
        <v>1660</v>
      </c>
      <c r="G245" s="33">
        <f>G223+G227+G237+G244</f>
        <v>1</v>
      </c>
      <c r="H245" s="33">
        <f>H223+H227+H237+H244</f>
        <v>0</v>
      </c>
      <c r="I245" s="33">
        <f>I223+I227+I237+I244</f>
        <v>0</v>
      </c>
      <c r="J245" s="33">
        <f>J223+J227+J237+J244</f>
        <v>1075</v>
      </c>
      <c r="K245" s="34"/>
      <c r="L245" s="33">
        <f ca="1">L223+L227+L237+L244</f>
        <v>0</v>
      </c>
    </row>
    <row r="246" spans="1:12" ht="15" x14ac:dyDescent="0.25">
      <c r="A246" s="15">
        <v>2</v>
      </c>
      <c r="B246" s="16">
        <v>2</v>
      </c>
      <c r="C246" s="23" t="s">
        <v>19</v>
      </c>
      <c r="D246" s="5" t="s">
        <v>20</v>
      </c>
      <c r="E246" s="46" t="s">
        <v>58</v>
      </c>
      <c r="F246" s="47">
        <v>200</v>
      </c>
      <c r="G246" s="58" t="s">
        <v>94</v>
      </c>
      <c r="H246" s="58" t="s">
        <v>95</v>
      </c>
      <c r="I246" s="58" t="s">
        <v>96</v>
      </c>
      <c r="J246" s="58" t="s">
        <v>97</v>
      </c>
      <c r="K246" s="48"/>
      <c r="L246" s="47"/>
    </row>
    <row r="247" spans="1:12" ht="15" x14ac:dyDescent="0.25">
      <c r="A247" s="1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15"/>
      <c r="B248" s="16"/>
      <c r="C248" s="11"/>
      <c r="D248" s="7" t="s">
        <v>21</v>
      </c>
      <c r="E248" s="49" t="s">
        <v>77</v>
      </c>
      <c r="F248" s="59" t="s">
        <v>153</v>
      </c>
      <c r="G248" s="59" t="s">
        <v>195</v>
      </c>
      <c r="H248" s="59" t="s">
        <v>139</v>
      </c>
      <c r="I248" s="59" t="s">
        <v>196</v>
      </c>
      <c r="J248" s="59" t="s">
        <v>197</v>
      </c>
      <c r="K248" s="51"/>
      <c r="L248" s="50"/>
    </row>
    <row r="249" spans="1:12" ht="15" x14ac:dyDescent="0.25">
      <c r="A249" s="15"/>
      <c r="B249" s="16"/>
      <c r="C249" s="11"/>
      <c r="D249" s="7" t="s">
        <v>22</v>
      </c>
      <c r="E249" s="49" t="s">
        <v>43</v>
      </c>
      <c r="F249" s="59" t="s">
        <v>210</v>
      </c>
      <c r="G249" s="59" t="s">
        <v>102</v>
      </c>
      <c r="H249" s="59" t="s">
        <v>103</v>
      </c>
      <c r="I249" s="59" t="s">
        <v>104</v>
      </c>
      <c r="J249" s="59" t="s">
        <v>105</v>
      </c>
      <c r="K249" s="51"/>
      <c r="L249" s="50"/>
    </row>
    <row r="250" spans="1:12" ht="15" x14ac:dyDescent="0.25">
      <c r="A250" s="15"/>
      <c r="B250" s="16"/>
      <c r="C250" s="11"/>
      <c r="D250" s="7" t="s">
        <v>23</v>
      </c>
      <c r="E250" s="49" t="s">
        <v>65</v>
      </c>
      <c r="F250" s="59" t="s">
        <v>158</v>
      </c>
      <c r="G250" s="59" t="s">
        <v>159</v>
      </c>
      <c r="H250" s="59" t="s">
        <v>160</v>
      </c>
      <c r="I250" s="59" t="s">
        <v>161</v>
      </c>
      <c r="J250" s="59" t="s">
        <v>162</v>
      </c>
      <c r="K250" s="51"/>
      <c r="L250" s="50"/>
    </row>
    <row r="251" spans="1:12" ht="15" x14ac:dyDescent="0.25">
      <c r="A251" s="15"/>
      <c r="B251" s="16"/>
      <c r="C251" s="11"/>
      <c r="D251" s="6"/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15"/>
      <c r="B252" s="16"/>
      <c r="C252" s="11"/>
      <c r="D252" s="6"/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17"/>
      <c r="B253" s="18"/>
      <c r="C253" s="8"/>
      <c r="D253" s="19" t="s">
        <v>32</v>
      </c>
      <c r="E253" s="9"/>
      <c r="F253" s="20">
        <f>SUM(F246:F252)</f>
        <v>200</v>
      </c>
      <c r="G253" s="20">
        <f t="shared" ref="G253" si="127">SUM(G246:G252)</f>
        <v>0</v>
      </c>
      <c r="H253" s="20">
        <f t="shared" ref="H253" si="128">SUM(H246:H252)</f>
        <v>0</v>
      </c>
      <c r="I253" s="20">
        <f t="shared" ref="I253" si="129">SUM(I246:I252)</f>
        <v>0</v>
      </c>
      <c r="J253" s="20">
        <f t="shared" ref="J253" si="130">SUM(J246:J252)</f>
        <v>0</v>
      </c>
      <c r="K253" s="26"/>
      <c r="L253" s="20">
        <f t="shared" si="113"/>
        <v>0</v>
      </c>
    </row>
    <row r="254" spans="1:12" ht="15" x14ac:dyDescent="0.25">
      <c r="A254" s="14">
        <f>A246</f>
        <v>2</v>
      </c>
      <c r="B254" s="14">
        <f>B246</f>
        <v>2</v>
      </c>
      <c r="C254" s="10" t="s">
        <v>30</v>
      </c>
      <c r="D254" s="12" t="s">
        <v>22</v>
      </c>
      <c r="E254" s="49" t="s">
        <v>60</v>
      </c>
      <c r="F254" s="50">
        <v>30</v>
      </c>
      <c r="G254" s="59" t="s">
        <v>111</v>
      </c>
      <c r="H254" s="59" t="s">
        <v>107</v>
      </c>
      <c r="I254" s="59" t="s">
        <v>112</v>
      </c>
      <c r="J254" s="59" t="s">
        <v>110</v>
      </c>
      <c r="K254" s="51"/>
      <c r="L254" s="50"/>
    </row>
    <row r="255" spans="1:12" ht="15" x14ac:dyDescent="0.25">
      <c r="A255" s="1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15"/>
      <c r="B256" s="16"/>
      <c r="C256" s="11"/>
      <c r="D256" s="6"/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17"/>
      <c r="B257" s="18"/>
      <c r="C257" s="8"/>
      <c r="D257" s="19" t="s">
        <v>32</v>
      </c>
      <c r="E257" s="9"/>
      <c r="F257" s="20">
        <f>SUM(F254:F256)</f>
        <v>30</v>
      </c>
      <c r="G257" s="20">
        <f t="shared" ref="G257" si="131">SUM(G254:G256)</f>
        <v>0</v>
      </c>
      <c r="H257" s="20">
        <f t="shared" ref="H257" si="132">SUM(H254:H256)</f>
        <v>0</v>
      </c>
      <c r="I257" s="20">
        <f t="shared" ref="I257" si="133">SUM(I254:I256)</f>
        <v>0</v>
      </c>
      <c r="J257" s="20">
        <f t="shared" ref="J257" si="134">SUM(J254:J256)</f>
        <v>0</v>
      </c>
      <c r="K257" s="26"/>
      <c r="L257" s="20">
        <f t="shared" ref="L257" ca="1" si="135">SUM(L254:L262)</f>
        <v>0</v>
      </c>
    </row>
    <row r="258" spans="1:12" ht="15" x14ac:dyDescent="0.25">
      <c r="A258" s="14">
        <f>A246</f>
        <v>2</v>
      </c>
      <c r="B258" s="14">
        <f>B246</f>
        <v>2</v>
      </c>
      <c r="C258" s="10" t="s">
        <v>24</v>
      </c>
      <c r="D258" s="7" t="s">
        <v>25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15"/>
      <c r="B259" s="16"/>
      <c r="C259" s="11"/>
      <c r="D259" s="7" t="s">
        <v>26</v>
      </c>
      <c r="E259" s="49" t="s">
        <v>88</v>
      </c>
      <c r="F259" s="59">
        <v>250</v>
      </c>
      <c r="G259" s="59" t="s">
        <v>131</v>
      </c>
      <c r="H259" s="59" t="s">
        <v>227</v>
      </c>
      <c r="I259" s="59" t="s">
        <v>206</v>
      </c>
      <c r="J259" s="59" t="s">
        <v>226</v>
      </c>
      <c r="K259" s="61"/>
      <c r="L259" s="59"/>
    </row>
    <row r="260" spans="1:12" ht="15" x14ac:dyDescent="0.25">
      <c r="A260" s="15"/>
      <c r="B260" s="16"/>
      <c r="C260" s="11"/>
      <c r="D260" s="7" t="s">
        <v>27</v>
      </c>
      <c r="E260" s="49" t="s">
        <v>89</v>
      </c>
      <c r="F260" s="59" t="s">
        <v>153</v>
      </c>
      <c r="G260" s="59" t="s">
        <v>156</v>
      </c>
      <c r="H260" s="59" t="s">
        <v>229</v>
      </c>
      <c r="I260" s="59" t="s">
        <v>230</v>
      </c>
      <c r="J260" s="59" t="s">
        <v>228</v>
      </c>
      <c r="K260" s="61"/>
      <c r="L260" s="59"/>
    </row>
    <row r="261" spans="1:12" ht="15" x14ac:dyDescent="0.25">
      <c r="A261" s="15"/>
      <c r="B261" s="16"/>
      <c r="C261" s="11"/>
      <c r="D261" s="7" t="s">
        <v>28</v>
      </c>
      <c r="E261" s="49"/>
      <c r="F261" s="59"/>
      <c r="G261" s="59"/>
      <c r="H261" s="59"/>
      <c r="I261" s="59"/>
      <c r="J261" s="59"/>
      <c r="K261" s="61"/>
      <c r="L261" s="59"/>
    </row>
    <row r="262" spans="1:12" ht="15" x14ac:dyDescent="0.25">
      <c r="A262" s="15"/>
      <c r="B262" s="16"/>
      <c r="C262" s="11"/>
      <c r="D262" s="7" t="s">
        <v>29</v>
      </c>
      <c r="E262" s="49"/>
      <c r="F262" s="59"/>
      <c r="G262" s="59"/>
      <c r="H262" s="59"/>
      <c r="I262" s="59"/>
      <c r="J262" s="59"/>
      <c r="K262" s="61"/>
      <c r="L262" s="59"/>
    </row>
    <row r="263" spans="1:12" ht="15" x14ac:dyDescent="0.25">
      <c r="A263" s="15"/>
      <c r="B263" s="16"/>
      <c r="C263" s="11"/>
      <c r="D263" s="7" t="s">
        <v>22</v>
      </c>
      <c r="E263" s="49" t="s">
        <v>43</v>
      </c>
      <c r="F263" s="59" t="s">
        <v>210</v>
      </c>
      <c r="G263" s="59" t="s">
        <v>102</v>
      </c>
      <c r="H263" s="59" t="s">
        <v>103</v>
      </c>
      <c r="I263" s="59" t="s">
        <v>104</v>
      </c>
      <c r="J263" s="59" t="s">
        <v>105</v>
      </c>
      <c r="K263" s="61"/>
      <c r="L263" s="59"/>
    </row>
    <row r="264" spans="1:12" ht="15" x14ac:dyDescent="0.25">
      <c r="A264" s="15"/>
      <c r="B264" s="16"/>
      <c r="C264" s="11"/>
      <c r="D264" s="7" t="s">
        <v>23</v>
      </c>
      <c r="E264" s="49" t="s">
        <v>90</v>
      </c>
      <c r="F264" s="59" t="s">
        <v>198</v>
      </c>
      <c r="G264" s="59" t="s">
        <v>107</v>
      </c>
      <c r="H264" s="59" t="s">
        <v>232</v>
      </c>
      <c r="I264" s="59" t="s">
        <v>233</v>
      </c>
      <c r="J264" s="59" t="s">
        <v>231</v>
      </c>
      <c r="K264" s="61"/>
      <c r="L264" s="59"/>
    </row>
    <row r="265" spans="1:12" ht="15" x14ac:dyDescent="0.25">
      <c r="A265" s="15"/>
      <c r="B265" s="16"/>
      <c r="C265" s="11"/>
      <c r="D265" s="6"/>
      <c r="E265" s="49"/>
      <c r="F265" s="59"/>
      <c r="G265" s="59"/>
      <c r="H265" s="59"/>
      <c r="I265" s="59"/>
      <c r="J265" s="59"/>
      <c r="K265" s="61"/>
      <c r="L265" s="59"/>
    </row>
    <row r="266" spans="1:12" ht="15" x14ac:dyDescent="0.25">
      <c r="A266" s="15"/>
      <c r="B266" s="16"/>
      <c r="C266" s="11"/>
      <c r="D266" s="6"/>
      <c r="E266" s="49"/>
      <c r="F266" s="59"/>
      <c r="G266" s="59"/>
      <c r="H266" s="59"/>
      <c r="I266" s="59"/>
      <c r="J266" s="59"/>
      <c r="K266" s="61"/>
      <c r="L266" s="59"/>
    </row>
    <row r="267" spans="1:12" ht="18.75" customHeight="1" x14ac:dyDescent="0.25">
      <c r="A267" s="17"/>
      <c r="B267" s="18"/>
      <c r="C267" s="8"/>
      <c r="D267" s="19" t="s">
        <v>32</v>
      </c>
      <c r="E267" s="9"/>
      <c r="F267" s="20">
        <f>SUM(F258:F266)</f>
        <v>250</v>
      </c>
      <c r="G267" s="20">
        <f t="shared" ref="G267" si="136">SUM(G258:G266)</f>
        <v>0</v>
      </c>
      <c r="H267" s="20">
        <f t="shared" ref="H267" si="137">SUM(H258:H266)</f>
        <v>0</v>
      </c>
      <c r="I267" s="20">
        <f t="shared" ref="I267" si="138">SUM(I258:I266)</f>
        <v>0</v>
      </c>
      <c r="J267" s="20">
        <f t="shared" ref="J267" si="139">SUM(J258:J266)</f>
        <v>0</v>
      </c>
      <c r="K267" s="26"/>
      <c r="L267" s="20">
        <f ca="1">SUM(L264:L267)</f>
        <v>0</v>
      </c>
    </row>
    <row r="268" spans="1:12" ht="15" x14ac:dyDescent="0.25">
      <c r="A268" s="14">
        <f>A246</f>
        <v>2</v>
      </c>
      <c r="B268" s="14">
        <f>B246</f>
        <v>2</v>
      </c>
      <c r="C268" s="10" t="s">
        <v>31</v>
      </c>
      <c r="D268" s="7" t="s">
        <v>20</v>
      </c>
      <c r="E268" s="49" t="s">
        <v>74</v>
      </c>
      <c r="F268" s="59">
        <v>200</v>
      </c>
      <c r="G268" s="59" t="s">
        <v>192</v>
      </c>
      <c r="H268" s="59" t="s">
        <v>193</v>
      </c>
      <c r="I268" s="59" t="s">
        <v>194</v>
      </c>
      <c r="J268" s="59">
        <v>307.2</v>
      </c>
      <c r="K268" s="51"/>
      <c r="L268" s="50"/>
    </row>
    <row r="269" spans="1:12" ht="15" x14ac:dyDescent="0.25">
      <c r="A269" s="15"/>
      <c r="B269" s="16"/>
      <c r="C269" s="11"/>
      <c r="D269" s="7" t="s">
        <v>28</v>
      </c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15"/>
      <c r="B270" s="16"/>
      <c r="C270" s="11"/>
      <c r="D270" s="7" t="s">
        <v>29</v>
      </c>
      <c r="E270" s="49" t="s">
        <v>42</v>
      </c>
      <c r="F270" s="50">
        <v>200</v>
      </c>
      <c r="G270" s="59" t="s">
        <v>98</v>
      </c>
      <c r="H270" s="59" t="s">
        <v>99</v>
      </c>
      <c r="I270" s="59" t="s">
        <v>100</v>
      </c>
      <c r="J270" s="59" t="s">
        <v>101</v>
      </c>
      <c r="K270" s="51"/>
      <c r="L270" s="50"/>
    </row>
    <row r="271" spans="1:12" ht="15" x14ac:dyDescent="0.25">
      <c r="A271" s="15"/>
      <c r="B271" s="16"/>
      <c r="C271" s="11"/>
      <c r="D271" s="7" t="s">
        <v>22</v>
      </c>
      <c r="E271" s="49" t="s">
        <v>91</v>
      </c>
      <c r="F271" s="50">
        <v>60</v>
      </c>
      <c r="G271" s="59" t="s">
        <v>150</v>
      </c>
      <c r="H271" s="59" t="s">
        <v>151</v>
      </c>
      <c r="I271" s="59" t="s">
        <v>152</v>
      </c>
      <c r="J271" s="59" t="s">
        <v>149</v>
      </c>
      <c r="K271" s="51"/>
      <c r="L271" s="50"/>
    </row>
    <row r="272" spans="1:12" ht="15" x14ac:dyDescent="0.25">
      <c r="A272" s="15"/>
      <c r="B272" s="16"/>
      <c r="C272" s="11"/>
      <c r="D272" s="6"/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15"/>
      <c r="B273" s="16"/>
      <c r="C273" s="11"/>
      <c r="D273" s="6"/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17"/>
      <c r="B274" s="18"/>
      <c r="C274" s="8"/>
      <c r="D274" s="19" t="s">
        <v>32</v>
      </c>
      <c r="E274" s="9"/>
      <c r="F274" s="20">
        <f>SUM(F268:F273)</f>
        <v>460</v>
      </c>
      <c r="G274" s="20">
        <f t="shared" ref="G274" si="140">SUM(G268:G273)</f>
        <v>0</v>
      </c>
      <c r="H274" s="20">
        <f t="shared" ref="H274" si="141">SUM(H268:H273)</f>
        <v>0</v>
      </c>
      <c r="I274" s="20">
        <f t="shared" ref="I274" si="142">SUM(I268:I273)</f>
        <v>0</v>
      </c>
      <c r="J274" s="20">
        <f t="shared" ref="J274" si="143">SUM(J268:J273)</f>
        <v>307.2</v>
      </c>
      <c r="K274" s="26"/>
      <c r="L274" s="20">
        <f ca="1">SUM(L268:L274)</f>
        <v>0</v>
      </c>
    </row>
    <row r="275" spans="1:12" ht="15.75" customHeight="1" thickBot="1" x14ac:dyDescent="0.25">
      <c r="A275" s="35">
        <f>A246</f>
        <v>2</v>
      </c>
      <c r="B275" s="35">
        <f>B246</f>
        <v>2</v>
      </c>
      <c r="C275" s="64" t="s">
        <v>4</v>
      </c>
      <c r="D275" s="65"/>
      <c r="E275" s="32"/>
      <c r="F275" s="33">
        <f>F253+F257+F267+F274</f>
        <v>940</v>
      </c>
      <c r="G275" s="33">
        <f>G253+G257+G267+G274</f>
        <v>0</v>
      </c>
      <c r="H275" s="33">
        <f>H253+H257+H267+H274</f>
        <v>0</v>
      </c>
      <c r="I275" s="33">
        <f>I253+I257+I267+I274</f>
        <v>0</v>
      </c>
      <c r="J275" s="33">
        <f>J253+J257+J267+J274</f>
        <v>307.2</v>
      </c>
      <c r="K275" s="34"/>
      <c r="L275" s="33">
        <f ca="1">L253+L257+L267+L274</f>
        <v>0</v>
      </c>
    </row>
    <row r="276" spans="1:12" ht="15" x14ac:dyDescent="0.25">
      <c r="A276" s="21">
        <v>2</v>
      </c>
      <c r="B276" s="22">
        <v>3</v>
      </c>
      <c r="C276" s="23" t="s">
        <v>19</v>
      </c>
      <c r="D276" s="5" t="s">
        <v>20</v>
      </c>
      <c r="E276" s="46" t="s">
        <v>41</v>
      </c>
      <c r="F276" s="47">
        <v>200</v>
      </c>
      <c r="G276" s="58" t="s">
        <v>181</v>
      </c>
      <c r="H276" s="58" t="s">
        <v>150</v>
      </c>
      <c r="I276" s="58" t="s">
        <v>182</v>
      </c>
      <c r="J276" s="58" t="s">
        <v>180</v>
      </c>
      <c r="K276" s="48"/>
      <c r="L276" s="47"/>
    </row>
    <row r="277" spans="1:12" ht="15" x14ac:dyDescent="0.25">
      <c r="A277" s="24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4"/>
      <c r="B278" s="16"/>
      <c r="C278" s="11"/>
      <c r="D278" s="7" t="s">
        <v>21</v>
      </c>
      <c r="E278" s="49" t="s">
        <v>42</v>
      </c>
      <c r="F278" s="50">
        <v>200</v>
      </c>
      <c r="G278" s="59" t="s">
        <v>98</v>
      </c>
      <c r="H278" s="59" t="s">
        <v>99</v>
      </c>
      <c r="I278" s="59" t="s">
        <v>100</v>
      </c>
      <c r="J278" s="59" t="s">
        <v>101</v>
      </c>
      <c r="K278" s="51"/>
      <c r="L278" s="50"/>
    </row>
    <row r="279" spans="1:12" ht="15" x14ac:dyDescent="0.25">
      <c r="A279" s="24"/>
      <c r="B279" s="16"/>
      <c r="C279" s="11"/>
      <c r="D279" s="7" t="s">
        <v>22</v>
      </c>
      <c r="E279" s="49" t="s">
        <v>92</v>
      </c>
      <c r="F279" s="59" t="s">
        <v>210</v>
      </c>
      <c r="G279" s="59" t="s">
        <v>102</v>
      </c>
      <c r="H279" s="59" t="s">
        <v>103</v>
      </c>
      <c r="I279" s="59" t="s">
        <v>104</v>
      </c>
      <c r="J279" s="59" t="s">
        <v>105</v>
      </c>
      <c r="K279" s="51"/>
      <c r="L279" s="50"/>
    </row>
    <row r="280" spans="1:12" ht="15" x14ac:dyDescent="0.25">
      <c r="A280" s="24"/>
      <c r="B280" s="16"/>
      <c r="C280" s="11"/>
      <c r="D280" s="7" t="s">
        <v>23</v>
      </c>
      <c r="E280" s="49" t="s">
        <v>59</v>
      </c>
      <c r="F280" s="50">
        <v>100</v>
      </c>
      <c r="G280" s="59" t="s">
        <v>106</v>
      </c>
      <c r="H280" s="59" t="s">
        <v>107</v>
      </c>
      <c r="I280" s="59" t="s">
        <v>108</v>
      </c>
      <c r="J280" s="59" t="s">
        <v>109</v>
      </c>
      <c r="K280" s="51"/>
      <c r="L280" s="50"/>
    </row>
    <row r="281" spans="1:12" ht="15" x14ac:dyDescent="0.25">
      <c r="A281" s="24"/>
      <c r="B281" s="16"/>
      <c r="C281" s="11"/>
      <c r="D281" s="6"/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4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8"/>
      <c r="C283" s="8"/>
      <c r="D283" s="19" t="s">
        <v>32</v>
      </c>
      <c r="E283" s="9"/>
      <c r="F283" s="20">
        <f>SUM(F276:F282)</f>
        <v>500</v>
      </c>
      <c r="G283" s="20">
        <f t="shared" ref="G283" si="144">SUM(G276:G282)</f>
        <v>0</v>
      </c>
      <c r="H283" s="20">
        <f t="shared" ref="H283" si="145">SUM(H276:H282)</f>
        <v>0</v>
      </c>
      <c r="I283" s="20">
        <f t="shared" ref="I283" si="146">SUM(I276:I282)</f>
        <v>0</v>
      </c>
      <c r="J283" s="20">
        <f t="shared" ref="J283" si="147">SUM(J276:J282)</f>
        <v>0</v>
      </c>
      <c r="K283" s="26"/>
      <c r="L283" s="20">
        <f t="shared" ref="L283:L313" si="148">SUM(L276:L282)</f>
        <v>0</v>
      </c>
    </row>
    <row r="284" spans="1:12" ht="15" x14ac:dyDescent="0.25">
      <c r="A284" s="27">
        <f>A276</f>
        <v>2</v>
      </c>
      <c r="B284" s="14">
        <f>B276</f>
        <v>3</v>
      </c>
      <c r="C284" s="10" t="s">
        <v>30</v>
      </c>
      <c r="D284" s="12" t="s">
        <v>22</v>
      </c>
      <c r="E284" s="49" t="s">
        <v>55</v>
      </c>
      <c r="F284" s="50">
        <v>30</v>
      </c>
      <c r="G284" s="59" t="s">
        <v>133</v>
      </c>
      <c r="H284" s="59" t="s">
        <v>134</v>
      </c>
      <c r="I284" s="59" t="s">
        <v>135</v>
      </c>
      <c r="J284" s="59">
        <v>120</v>
      </c>
      <c r="K284" s="51"/>
      <c r="L284" s="50"/>
    </row>
    <row r="285" spans="1:12" ht="15" x14ac:dyDescent="0.25">
      <c r="A285" s="24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4"/>
      <c r="B286" s="16"/>
      <c r="C286" s="11"/>
      <c r="D286" s="6"/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8"/>
      <c r="C287" s="8"/>
      <c r="D287" s="19" t="s">
        <v>32</v>
      </c>
      <c r="E287" s="9"/>
      <c r="F287" s="20">
        <f>SUM(F284:F286)</f>
        <v>30</v>
      </c>
      <c r="G287" s="20">
        <f t="shared" ref="G287" si="149">SUM(G284:G286)</f>
        <v>0</v>
      </c>
      <c r="H287" s="20">
        <f t="shared" ref="H287" si="150">SUM(H284:H286)</f>
        <v>0</v>
      </c>
      <c r="I287" s="20">
        <f t="shared" ref="I287" si="151">SUM(I284:I286)</f>
        <v>0</v>
      </c>
      <c r="J287" s="20">
        <f t="shared" ref="J287" si="152">SUM(J284:J286)</f>
        <v>120</v>
      </c>
      <c r="K287" s="26"/>
      <c r="L287" s="20">
        <f t="shared" ref="L287" ca="1" si="153">SUM(L284:L292)</f>
        <v>0</v>
      </c>
    </row>
    <row r="288" spans="1:12" ht="15" x14ac:dyDescent="0.25">
      <c r="A288" s="27">
        <f>A276</f>
        <v>2</v>
      </c>
      <c r="B288" s="14">
        <f>B276</f>
        <v>3</v>
      </c>
      <c r="C288" s="10" t="s">
        <v>24</v>
      </c>
      <c r="D288" s="7" t="s">
        <v>25</v>
      </c>
      <c r="E288" s="49" t="s">
        <v>67</v>
      </c>
      <c r="F288" s="59">
        <v>100</v>
      </c>
      <c r="G288" s="59">
        <v>2</v>
      </c>
      <c r="H288" s="59" t="s">
        <v>164</v>
      </c>
      <c r="I288" s="59" t="s">
        <v>165</v>
      </c>
      <c r="J288" s="59">
        <v>112</v>
      </c>
      <c r="K288" s="51"/>
      <c r="L288" s="50"/>
    </row>
    <row r="289" spans="1:12" ht="15" x14ac:dyDescent="0.25">
      <c r="A289" s="24"/>
      <c r="B289" s="16"/>
      <c r="C289" s="11"/>
      <c r="D289" s="7" t="s">
        <v>26</v>
      </c>
      <c r="E289" s="49" t="s">
        <v>51</v>
      </c>
      <c r="F289" s="50">
        <v>250</v>
      </c>
      <c r="G289" s="59" t="s">
        <v>139</v>
      </c>
      <c r="H289" s="59" t="s">
        <v>140</v>
      </c>
      <c r="I289" s="59" t="s">
        <v>141</v>
      </c>
      <c r="J289" s="59" t="s">
        <v>138</v>
      </c>
      <c r="K289" s="51"/>
      <c r="L289" s="50"/>
    </row>
    <row r="290" spans="1:12" ht="15" x14ac:dyDescent="0.25">
      <c r="A290" s="24"/>
      <c r="B290" s="16"/>
      <c r="C290" s="11"/>
      <c r="D290" s="7" t="s">
        <v>27</v>
      </c>
      <c r="E290" s="49" t="s">
        <v>62</v>
      </c>
      <c r="F290" s="50">
        <v>250</v>
      </c>
      <c r="G290" s="59" t="s">
        <v>119</v>
      </c>
      <c r="H290" s="59" t="s">
        <v>120</v>
      </c>
      <c r="I290" s="59" t="s">
        <v>121</v>
      </c>
      <c r="J290" s="59" t="s">
        <v>122</v>
      </c>
      <c r="K290" s="51"/>
      <c r="L290" s="50"/>
    </row>
    <row r="291" spans="1:12" ht="15" x14ac:dyDescent="0.25">
      <c r="A291" s="24"/>
      <c r="B291" s="16"/>
      <c r="C291" s="11"/>
      <c r="D291" s="7" t="s">
        <v>28</v>
      </c>
      <c r="E291" s="49"/>
      <c r="F291" s="50"/>
      <c r="G291" s="50"/>
      <c r="H291" s="50"/>
      <c r="I291" s="50"/>
      <c r="J291" s="50"/>
      <c r="K291" s="51"/>
      <c r="L291" s="50"/>
    </row>
    <row r="292" spans="1:12" ht="15" x14ac:dyDescent="0.25">
      <c r="A292" s="24"/>
      <c r="B292" s="16"/>
      <c r="C292" s="11"/>
      <c r="D292" s="7" t="s">
        <v>29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4"/>
      <c r="B293" s="16"/>
      <c r="C293" s="11"/>
      <c r="D293" s="7" t="s">
        <v>22</v>
      </c>
      <c r="E293" s="49" t="s">
        <v>43</v>
      </c>
      <c r="F293" s="59" t="s">
        <v>210</v>
      </c>
      <c r="G293" s="59" t="s">
        <v>102</v>
      </c>
      <c r="H293" s="59" t="s">
        <v>103</v>
      </c>
      <c r="I293" s="59" t="s">
        <v>104</v>
      </c>
      <c r="J293" s="59" t="s">
        <v>105</v>
      </c>
      <c r="K293" s="51"/>
      <c r="L293" s="50"/>
    </row>
    <row r="294" spans="1:12" ht="15" x14ac:dyDescent="0.25">
      <c r="A294" s="24"/>
      <c r="B294" s="16"/>
      <c r="C294" s="11"/>
      <c r="D294" s="7" t="s">
        <v>23</v>
      </c>
      <c r="E294" s="49" t="s">
        <v>90</v>
      </c>
      <c r="F294" s="59" t="s">
        <v>198</v>
      </c>
      <c r="G294" s="59" t="s">
        <v>107</v>
      </c>
      <c r="H294" s="59" t="s">
        <v>232</v>
      </c>
      <c r="I294" s="59" t="s">
        <v>233</v>
      </c>
      <c r="J294" s="59" t="s">
        <v>231</v>
      </c>
      <c r="K294" s="51"/>
      <c r="L294" s="50"/>
    </row>
    <row r="295" spans="1:12" ht="15" x14ac:dyDescent="0.25">
      <c r="A295" s="24"/>
      <c r="B295" s="16"/>
      <c r="C295" s="11"/>
      <c r="D295" s="6"/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4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8"/>
      <c r="C297" s="8"/>
      <c r="D297" s="19" t="s">
        <v>32</v>
      </c>
      <c r="E297" s="9"/>
      <c r="F297" s="20">
        <f>SUM(F288:F296)</f>
        <v>600</v>
      </c>
      <c r="G297" s="20">
        <f t="shared" ref="G297" si="154">SUM(G288:G296)</f>
        <v>2</v>
      </c>
      <c r="H297" s="20">
        <f t="shared" ref="H297" si="155">SUM(H288:H296)</f>
        <v>0</v>
      </c>
      <c r="I297" s="20">
        <f t="shared" ref="I297" si="156">SUM(I288:I296)</f>
        <v>0</v>
      </c>
      <c r="J297" s="20">
        <f t="shared" ref="J297" si="157">SUM(J288:J296)</f>
        <v>112</v>
      </c>
      <c r="K297" s="26"/>
      <c r="L297" s="20">
        <f ca="1">SUM(L294:L297)</f>
        <v>0</v>
      </c>
    </row>
    <row r="298" spans="1:12" ht="15" x14ac:dyDescent="0.25">
      <c r="A298" s="27">
        <f>A276</f>
        <v>2</v>
      </c>
      <c r="B298" s="14">
        <f>B276</f>
        <v>3</v>
      </c>
      <c r="C298" s="10" t="s">
        <v>31</v>
      </c>
      <c r="D298" s="7" t="s">
        <v>20</v>
      </c>
      <c r="E298" s="49" t="s">
        <v>46</v>
      </c>
      <c r="F298" s="50">
        <v>200</v>
      </c>
      <c r="G298" s="50" t="s">
        <v>126</v>
      </c>
      <c r="H298" s="50" t="s">
        <v>127</v>
      </c>
      <c r="I298" s="50" t="s">
        <v>128</v>
      </c>
      <c r="J298" s="50">
        <v>660</v>
      </c>
      <c r="K298" s="51"/>
      <c r="L298" s="50"/>
    </row>
    <row r="299" spans="1:12" ht="15" x14ac:dyDescent="0.25">
      <c r="A299" s="24"/>
      <c r="B299" s="16"/>
      <c r="C299" s="11"/>
      <c r="D299" s="7" t="s">
        <v>28</v>
      </c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4"/>
      <c r="B300" s="16"/>
      <c r="C300" s="11"/>
      <c r="D300" s="7" t="s">
        <v>29</v>
      </c>
      <c r="E300" s="49" t="s">
        <v>42</v>
      </c>
      <c r="F300" s="50">
        <v>200</v>
      </c>
      <c r="G300" s="59" t="s">
        <v>98</v>
      </c>
      <c r="H300" s="59" t="s">
        <v>99</v>
      </c>
      <c r="I300" s="59" t="s">
        <v>100</v>
      </c>
      <c r="J300" s="59" t="s">
        <v>101</v>
      </c>
      <c r="K300" s="51"/>
      <c r="L300" s="50"/>
    </row>
    <row r="301" spans="1:12" ht="15" x14ac:dyDescent="0.25">
      <c r="A301" s="24"/>
      <c r="B301" s="16"/>
      <c r="C301" s="11"/>
      <c r="D301" s="7" t="s">
        <v>22</v>
      </c>
      <c r="E301" s="49" t="s">
        <v>48</v>
      </c>
      <c r="F301" s="50">
        <v>60</v>
      </c>
      <c r="G301" s="59" t="s">
        <v>150</v>
      </c>
      <c r="H301" s="59" t="s">
        <v>151</v>
      </c>
      <c r="I301" s="59" t="s">
        <v>152</v>
      </c>
      <c r="J301" s="59" t="s">
        <v>149</v>
      </c>
      <c r="K301" s="51"/>
      <c r="L301" s="50"/>
    </row>
    <row r="302" spans="1:12" ht="15" x14ac:dyDescent="0.25">
      <c r="A302" s="24"/>
      <c r="B302" s="16"/>
      <c r="C302" s="11"/>
      <c r="D302" s="6"/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4"/>
      <c r="B303" s="16"/>
      <c r="C303" s="11"/>
      <c r="D303" s="6"/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8"/>
      <c r="C304" s="8"/>
      <c r="D304" s="19" t="s">
        <v>32</v>
      </c>
      <c r="E304" s="9"/>
      <c r="F304" s="20">
        <f>SUM(F298:F303)</f>
        <v>460</v>
      </c>
      <c r="G304" s="20">
        <f t="shared" ref="G304" si="158">SUM(G298:G303)</f>
        <v>0</v>
      </c>
      <c r="H304" s="20">
        <f t="shared" ref="H304" si="159">SUM(H298:H303)</f>
        <v>0</v>
      </c>
      <c r="I304" s="20">
        <f t="shared" ref="I304" si="160">SUM(I298:I303)</f>
        <v>0</v>
      </c>
      <c r="J304" s="20">
        <f t="shared" ref="J304" si="161">SUM(J298:J303)</f>
        <v>660</v>
      </c>
      <c r="K304" s="26"/>
      <c r="L304" s="20">
        <f ca="1">SUM(L298:L304)</f>
        <v>0</v>
      </c>
    </row>
    <row r="305" spans="1:12" ht="15.75" customHeight="1" thickBot="1" x14ac:dyDescent="0.25">
      <c r="A305" s="30">
        <f>A276</f>
        <v>2</v>
      </c>
      <c r="B305" s="31">
        <f>B276</f>
        <v>3</v>
      </c>
      <c r="C305" s="64" t="s">
        <v>4</v>
      </c>
      <c r="D305" s="65"/>
      <c r="E305" s="32"/>
      <c r="F305" s="33">
        <f>F283+F287+F297+F304</f>
        <v>1590</v>
      </c>
      <c r="G305" s="33">
        <f>G283+G287+G297+G304</f>
        <v>2</v>
      </c>
      <c r="H305" s="33">
        <f>H283+H287+H297+H304</f>
        <v>0</v>
      </c>
      <c r="I305" s="33">
        <f>I283+I287+I297+I304</f>
        <v>0</v>
      </c>
      <c r="J305" s="33">
        <f>J283+J287+J297+J304</f>
        <v>892</v>
      </c>
      <c r="K305" s="34"/>
      <c r="L305" s="33">
        <f ca="1">L283+L287+L297+L304</f>
        <v>0</v>
      </c>
    </row>
    <row r="306" spans="1:12" ht="15" x14ac:dyDescent="0.25">
      <c r="A306" s="21">
        <v>2</v>
      </c>
      <c r="B306" s="22">
        <v>4</v>
      </c>
      <c r="C306" s="23" t="s">
        <v>19</v>
      </c>
      <c r="D306" s="5" t="s">
        <v>20</v>
      </c>
      <c r="E306" s="46" t="s">
        <v>58</v>
      </c>
      <c r="F306" s="47">
        <v>200</v>
      </c>
      <c r="G306" s="58" t="s">
        <v>94</v>
      </c>
      <c r="H306" s="58" t="s">
        <v>95</v>
      </c>
      <c r="I306" s="58" t="s">
        <v>96</v>
      </c>
      <c r="J306" s="58" t="s">
        <v>97</v>
      </c>
      <c r="K306" s="48"/>
      <c r="L306" s="47"/>
    </row>
    <row r="307" spans="1:12" ht="15" x14ac:dyDescent="0.25">
      <c r="A307" s="24"/>
      <c r="B307" s="16"/>
      <c r="C307" s="11"/>
      <c r="D307" s="6"/>
      <c r="E307" s="49"/>
      <c r="F307" s="50"/>
      <c r="G307" s="50"/>
      <c r="H307" s="50"/>
      <c r="I307" s="50"/>
      <c r="J307" s="50"/>
      <c r="K307" s="51"/>
      <c r="L307" s="50"/>
    </row>
    <row r="308" spans="1:12" ht="15" x14ac:dyDescent="0.25">
      <c r="A308" s="24"/>
      <c r="B308" s="16"/>
      <c r="C308" s="11"/>
      <c r="D308" s="7" t="s">
        <v>21</v>
      </c>
      <c r="E308" s="49" t="s">
        <v>42</v>
      </c>
      <c r="F308" s="50">
        <v>200</v>
      </c>
      <c r="G308" s="59" t="s">
        <v>98</v>
      </c>
      <c r="H308" s="59" t="s">
        <v>99</v>
      </c>
      <c r="I308" s="59" t="s">
        <v>100</v>
      </c>
      <c r="J308" s="59" t="s">
        <v>101</v>
      </c>
      <c r="K308" s="51"/>
      <c r="L308" s="50"/>
    </row>
    <row r="309" spans="1:12" ht="15" x14ac:dyDescent="0.25">
      <c r="A309" s="24"/>
      <c r="B309" s="16"/>
      <c r="C309" s="11"/>
      <c r="D309" s="7" t="s">
        <v>22</v>
      </c>
      <c r="E309" s="49" t="s">
        <v>48</v>
      </c>
      <c r="F309" s="50">
        <v>60</v>
      </c>
      <c r="G309" s="59" t="s">
        <v>150</v>
      </c>
      <c r="H309" s="59" t="s">
        <v>151</v>
      </c>
      <c r="I309" s="59" t="s">
        <v>152</v>
      </c>
      <c r="J309" s="59" t="s">
        <v>149</v>
      </c>
      <c r="K309" s="51"/>
      <c r="L309" s="50"/>
    </row>
    <row r="310" spans="1:12" ht="15" x14ac:dyDescent="0.25">
      <c r="A310" s="24"/>
      <c r="B310" s="16"/>
      <c r="C310" s="11"/>
      <c r="D310" s="7" t="s">
        <v>23</v>
      </c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4"/>
      <c r="B311" s="16"/>
      <c r="C311" s="11"/>
      <c r="D311" s="6"/>
      <c r="E311" s="49"/>
      <c r="F311" s="50"/>
      <c r="G311" s="50"/>
      <c r="H311" s="50"/>
      <c r="I311" s="50"/>
      <c r="J311" s="50"/>
      <c r="K311" s="51"/>
      <c r="L311" s="50"/>
    </row>
    <row r="312" spans="1:12" ht="15" x14ac:dyDescent="0.25">
      <c r="A312" s="24"/>
      <c r="B312" s="16"/>
      <c r="C312" s="11"/>
      <c r="D312" s="6"/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8"/>
      <c r="C313" s="8"/>
      <c r="D313" s="19" t="s">
        <v>32</v>
      </c>
      <c r="E313" s="9"/>
      <c r="F313" s="20">
        <f>SUM(F306:F312)</f>
        <v>460</v>
      </c>
      <c r="G313" s="20">
        <f t="shared" ref="G313" si="162">SUM(G306:G312)</f>
        <v>0</v>
      </c>
      <c r="H313" s="20">
        <f t="shared" ref="H313" si="163">SUM(H306:H312)</f>
        <v>0</v>
      </c>
      <c r="I313" s="20">
        <f t="shared" ref="I313" si="164">SUM(I306:I312)</f>
        <v>0</v>
      </c>
      <c r="J313" s="20">
        <f t="shared" ref="J313" si="165">SUM(J306:J312)</f>
        <v>0</v>
      </c>
      <c r="K313" s="26"/>
      <c r="L313" s="20">
        <f t="shared" si="148"/>
        <v>0</v>
      </c>
    </row>
    <row r="314" spans="1:12" ht="15" x14ac:dyDescent="0.25">
      <c r="A314" s="27">
        <f>A306</f>
        <v>2</v>
      </c>
      <c r="B314" s="14">
        <f>B306</f>
        <v>4</v>
      </c>
      <c r="C314" s="10" t="s">
        <v>30</v>
      </c>
      <c r="D314" s="12" t="s">
        <v>22</v>
      </c>
      <c r="E314" s="49" t="s">
        <v>66</v>
      </c>
      <c r="F314" s="50">
        <v>40</v>
      </c>
      <c r="G314" s="59">
        <v>3</v>
      </c>
      <c r="H314" s="59">
        <v>16</v>
      </c>
      <c r="I314" s="59" t="s">
        <v>163</v>
      </c>
      <c r="J314" s="59">
        <v>228</v>
      </c>
      <c r="K314" s="51"/>
      <c r="L314" s="50"/>
    </row>
    <row r="315" spans="1:12" ht="15" x14ac:dyDescent="0.25">
      <c r="A315" s="24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4"/>
      <c r="B316" s="16"/>
      <c r="C316" s="11"/>
      <c r="D316" s="6"/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8"/>
      <c r="C317" s="8"/>
      <c r="D317" s="19" t="s">
        <v>32</v>
      </c>
      <c r="E317" s="9"/>
      <c r="F317" s="20">
        <f>SUM(F314:F316)</f>
        <v>40</v>
      </c>
      <c r="G317" s="20">
        <f t="shared" ref="G317" si="166">SUM(G314:G316)</f>
        <v>3</v>
      </c>
      <c r="H317" s="20">
        <f t="shared" ref="H317" si="167">SUM(H314:H316)</f>
        <v>16</v>
      </c>
      <c r="I317" s="20">
        <f t="shared" ref="I317" si="168">SUM(I314:I316)</f>
        <v>0</v>
      </c>
      <c r="J317" s="20">
        <f t="shared" ref="J317" si="169">SUM(J314:J316)</f>
        <v>228</v>
      </c>
      <c r="K317" s="26"/>
      <c r="L317" s="20">
        <f t="shared" ref="L317" ca="1" si="170">SUM(L314:L322)</f>
        <v>0</v>
      </c>
    </row>
    <row r="318" spans="1:12" ht="15" x14ac:dyDescent="0.25">
      <c r="A318" s="27">
        <f>A306</f>
        <v>2</v>
      </c>
      <c r="B318" s="14">
        <f>B306</f>
        <v>4</v>
      </c>
      <c r="C318" s="10" t="s">
        <v>24</v>
      </c>
      <c r="D318" s="7" t="s">
        <v>25</v>
      </c>
      <c r="E318" s="49" t="s">
        <v>61</v>
      </c>
      <c r="F318" s="50">
        <v>60</v>
      </c>
      <c r="G318" s="59" t="s">
        <v>114</v>
      </c>
      <c r="H318" s="59" t="s">
        <v>114</v>
      </c>
      <c r="I318" s="59" t="s">
        <v>113</v>
      </c>
      <c r="J318" s="59" t="s">
        <v>94</v>
      </c>
      <c r="K318" s="51"/>
      <c r="L318" s="50"/>
    </row>
    <row r="319" spans="1:12" ht="15" x14ac:dyDescent="0.25">
      <c r="A319" s="24"/>
      <c r="B319" s="16"/>
      <c r="C319" s="11"/>
      <c r="D319" s="7" t="s">
        <v>26</v>
      </c>
      <c r="E319" s="49" t="s">
        <v>63</v>
      </c>
      <c r="F319" s="50">
        <v>250</v>
      </c>
      <c r="G319" s="59" t="s">
        <v>116</v>
      </c>
      <c r="H319" s="59" t="s">
        <v>117</v>
      </c>
      <c r="I319" s="59" t="s">
        <v>118</v>
      </c>
      <c r="J319" s="59" t="s">
        <v>115</v>
      </c>
      <c r="K319" s="51"/>
      <c r="L319" s="50"/>
    </row>
    <row r="320" spans="1:12" ht="15" x14ac:dyDescent="0.25">
      <c r="A320" s="24"/>
      <c r="B320" s="16"/>
      <c r="C320" s="11"/>
      <c r="D320" s="7" t="s">
        <v>27</v>
      </c>
      <c r="E320" s="49" t="s">
        <v>69</v>
      </c>
      <c r="F320" s="59" t="s">
        <v>153</v>
      </c>
      <c r="G320" s="59" t="s">
        <v>170</v>
      </c>
      <c r="H320" s="59" t="s">
        <v>171</v>
      </c>
      <c r="I320" s="59" t="s">
        <v>172</v>
      </c>
      <c r="J320" s="59" t="s">
        <v>173</v>
      </c>
      <c r="K320" s="51"/>
      <c r="L320" s="50"/>
    </row>
    <row r="321" spans="1:12" ht="15" x14ac:dyDescent="0.25">
      <c r="A321" s="24"/>
      <c r="B321" s="16"/>
      <c r="C321" s="11"/>
      <c r="D321" s="7" t="s">
        <v>28</v>
      </c>
      <c r="E321" s="49"/>
      <c r="F321" s="50"/>
      <c r="G321" s="50"/>
      <c r="H321" s="50"/>
      <c r="I321" s="50"/>
      <c r="J321" s="50"/>
      <c r="K321" s="51"/>
      <c r="L321" s="50"/>
    </row>
    <row r="322" spans="1:12" ht="15" x14ac:dyDescent="0.25">
      <c r="A322" s="24"/>
      <c r="B322" s="16"/>
      <c r="C322" s="11"/>
      <c r="D322" s="7" t="s">
        <v>29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4"/>
      <c r="B323" s="16"/>
      <c r="C323" s="11"/>
      <c r="D323" s="7" t="s">
        <v>22</v>
      </c>
      <c r="E323" s="49" t="s">
        <v>43</v>
      </c>
      <c r="F323" s="59" t="s">
        <v>210</v>
      </c>
      <c r="G323" s="59" t="s">
        <v>102</v>
      </c>
      <c r="H323" s="59" t="s">
        <v>103</v>
      </c>
      <c r="I323" s="59" t="s">
        <v>104</v>
      </c>
      <c r="J323" s="59" t="s">
        <v>105</v>
      </c>
      <c r="K323" s="51"/>
      <c r="L323" s="50"/>
    </row>
    <row r="324" spans="1:12" ht="15" x14ac:dyDescent="0.25">
      <c r="A324" s="24"/>
      <c r="B324" s="16"/>
      <c r="C324" s="11"/>
      <c r="D324" s="7" t="s">
        <v>23</v>
      </c>
      <c r="E324" s="49" t="s">
        <v>90</v>
      </c>
      <c r="F324" s="59" t="s">
        <v>198</v>
      </c>
      <c r="G324" s="59" t="s">
        <v>107</v>
      </c>
      <c r="H324" s="59" t="s">
        <v>232</v>
      </c>
      <c r="I324" s="59" t="s">
        <v>233</v>
      </c>
      <c r="J324" s="59" t="s">
        <v>231</v>
      </c>
      <c r="K324" s="51"/>
      <c r="L324" s="50"/>
    </row>
    <row r="325" spans="1:12" ht="15" x14ac:dyDescent="0.25">
      <c r="A325" s="24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4"/>
      <c r="B326" s="16"/>
      <c r="C326" s="11"/>
      <c r="D326" s="6"/>
      <c r="E326" s="49"/>
      <c r="F326" s="50"/>
      <c r="G326" s="50"/>
      <c r="H326" s="50"/>
      <c r="I326" s="50"/>
      <c r="J326" s="50"/>
      <c r="K326" s="51"/>
      <c r="L326" s="50"/>
    </row>
    <row r="327" spans="1:12" ht="15" x14ac:dyDescent="0.25">
      <c r="A327" s="25"/>
      <c r="B327" s="18"/>
      <c r="C327" s="8"/>
      <c r="D327" s="19" t="s">
        <v>32</v>
      </c>
      <c r="E327" s="9"/>
      <c r="F327" s="20">
        <f>SUM(F318:F326)</f>
        <v>310</v>
      </c>
      <c r="G327" s="20">
        <f t="shared" ref="G327" si="171">SUM(G318:G326)</f>
        <v>0</v>
      </c>
      <c r="H327" s="20">
        <f t="shared" ref="H327" si="172">SUM(H318:H326)</f>
        <v>0</v>
      </c>
      <c r="I327" s="20">
        <f t="shared" ref="I327" si="173">SUM(I318:I326)</f>
        <v>0</v>
      </c>
      <c r="J327" s="20">
        <f t="shared" ref="J327" si="174">SUM(J318:J326)</f>
        <v>0</v>
      </c>
      <c r="K327" s="26"/>
      <c r="L327" s="20">
        <f ca="1">SUM(L324:L327)</f>
        <v>0</v>
      </c>
    </row>
    <row r="328" spans="1:12" ht="15" x14ac:dyDescent="0.25">
      <c r="A328" s="27">
        <f>A306</f>
        <v>2</v>
      </c>
      <c r="B328" s="14">
        <f>B306</f>
        <v>4</v>
      </c>
      <c r="C328" s="10" t="s">
        <v>31</v>
      </c>
      <c r="D328" s="7" t="s">
        <v>20</v>
      </c>
      <c r="E328" s="49" t="s">
        <v>52</v>
      </c>
      <c r="F328" s="59" t="s">
        <v>153</v>
      </c>
      <c r="G328" s="59" t="s">
        <v>235</v>
      </c>
      <c r="H328" s="59" t="s">
        <v>200</v>
      </c>
      <c r="I328" s="59" t="s">
        <v>236</v>
      </c>
      <c r="J328" s="59" t="s">
        <v>234</v>
      </c>
      <c r="K328" s="61"/>
      <c r="L328" s="59"/>
    </row>
    <row r="329" spans="1:12" ht="15" x14ac:dyDescent="0.25">
      <c r="A329" s="24"/>
      <c r="B329" s="16"/>
      <c r="C329" s="11"/>
      <c r="D329" s="7" t="s">
        <v>28</v>
      </c>
      <c r="E329" s="49"/>
      <c r="F329" s="59"/>
      <c r="G329" s="59"/>
      <c r="H329" s="59"/>
      <c r="I329" s="59"/>
      <c r="J329" s="59"/>
      <c r="K329" s="61"/>
      <c r="L329" s="59"/>
    </row>
    <row r="330" spans="1:12" ht="15" x14ac:dyDescent="0.25">
      <c r="A330" s="24"/>
      <c r="B330" s="16"/>
      <c r="C330" s="11"/>
      <c r="D330" s="7" t="s">
        <v>29</v>
      </c>
      <c r="E330" s="49" t="s">
        <v>42</v>
      </c>
      <c r="F330" s="50">
        <v>200</v>
      </c>
      <c r="G330" s="59" t="s">
        <v>98</v>
      </c>
      <c r="H330" s="59" t="s">
        <v>99</v>
      </c>
      <c r="I330" s="59" t="s">
        <v>100</v>
      </c>
      <c r="J330" s="59" t="s">
        <v>101</v>
      </c>
      <c r="K330" s="61"/>
      <c r="L330" s="59"/>
    </row>
    <row r="331" spans="1:12" ht="15" x14ac:dyDescent="0.25">
      <c r="A331" s="24"/>
      <c r="B331" s="16"/>
      <c r="C331" s="11"/>
      <c r="D331" s="7" t="s">
        <v>22</v>
      </c>
      <c r="E331" s="49" t="s">
        <v>75</v>
      </c>
      <c r="F331" s="59">
        <v>60</v>
      </c>
      <c r="G331" s="59" t="s">
        <v>147</v>
      </c>
      <c r="H331" s="59" t="s">
        <v>106</v>
      </c>
      <c r="I331" s="59" t="s">
        <v>148</v>
      </c>
      <c r="J331" s="59" t="s">
        <v>146</v>
      </c>
      <c r="K331" s="61"/>
      <c r="L331" s="59"/>
    </row>
    <row r="332" spans="1:12" ht="15" x14ac:dyDescent="0.25">
      <c r="A332" s="24"/>
      <c r="B332" s="16"/>
      <c r="C332" s="11"/>
      <c r="D332" s="6"/>
      <c r="E332" s="49"/>
      <c r="F332" s="59"/>
      <c r="G332" s="59"/>
      <c r="H332" s="59"/>
      <c r="I332" s="59"/>
      <c r="J332" s="59"/>
      <c r="K332" s="61"/>
      <c r="L332" s="59"/>
    </row>
    <row r="333" spans="1:12" ht="15" x14ac:dyDescent="0.25">
      <c r="A333" s="24"/>
      <c r="B333" s="16"/>
      <c r="C333" s="11"/>
      <c r="D333" s="6"/>
      <c r="E333" s="49"/>
      <c r="F333" s="59"/>
      <c r="G333" s="59"/>
      <c r="H333" s="59"/>
      <c r="I333" s="59"/>
      <c r="J333" s="59"/>
      <c r="K333" s="61"/>
      <c r="L333" s="59"/>
    </row>
    <row r="334" spans="1:12" ht="15" x14ac:dyDescent="0.25">
      <c r="A334" s="25"/>
      <c r="B334" s="18"/>
      <c r="C334" s="8"/>
      <c r="D334" s="19" t="s">
        <v>32</v>
      </c>
      <c r="E334" s="9"/>
      <c r="F334" s="20">
        <f>SUM(F328:F333)</f>
        <v>260</v>
      </c>
      <c r="G334" s="20">
        <f t="shared" ref="G334" si="175">SUM(G328:G333)</f>
        <v>0</v>
      </c>
      <c r="H334" s="20">
        <f t="shared" ref="H334" si="176">SUM(H328:H333)</f>
        <v>0</v>
      </c>
      <c r="I334" s="20">
        <f t="shared" ref="I334" si="177">SUM(I328:I333)</f>
        <v>0</v>
      </c>
      <c r="J334" s="20">
        <f t="shared" ref="J334" si="178">SUM(J328:J333)</f>
        <v>0</v>
      </c>
      <c r="K334" s="26"/>
      <c r="L334" s="20">
        <f ca="1">SUM(L328:L334)</f>
        <v>0</v>
      </c>
    </row>
    <row r="335" spans="1:12" ht="15.75" customHeight="1" thickBot="1" x14ac:dyDescent="0.25">
      <c r="A335" s="30">
        <f>A306</f>
        <v>2</v>
      </c>
      <c r="B335" s="31">
        <f>B306</f>
        <v>4</v>
      </c>
      <c r="C335" s="64" t="s">
        <v>4</v>
      </c>
      <c r="D335" s="65"/>
      <c r="E335" s="32"/>
      <c r="F335" s="33">
        <f>F313+F317+F327+F334</f>
        <v>1070</v>
      </c>
      <c r="G335" s="33">
        <f>G313+G317+G327+G334</f>
        <v>3</v>
      </c>
      <c r="H335" s="33">
        <f>H313+H317+H327+H334</f>
        <v>16</v>
      </c>
      <c r="I335" s="33">
        <f>I313+I317+I327+I334</f>
        <v>0</v>
      </c>
      <c r="J335" s="33">
        <f>J313+J317+J327+J334</f>
        <v>228</v>
      </c>
      <c r="K335" s="34"/>
      <c r="L335" s="33">
        <f ca="1">L313+L317+L327+L334</f>
        <v>0</v>
      </c>
    </row>
    <row r="336" spans="1:12" ht="15" x14ac:dyDescent="0.25">
      <c r="A336" s="21">
        <v>2</v>
      </c>
      <c r="B336" s="22">
        <v>5</v>
      </c>
      <c r="C336" s="23" t="s">
        <v>19</v>
      </c>
      <c r="D336" s="5" t="s">
        <v>20</v>
      </c>
      <c r="E336" s="46" t="s">
        <v>41</v>
      </c>
      <c r="F336" s="47">
        <v>200</v>
      </c>
      <c r="G336" s="58" t="s">
        <v>181</v>
      </c>
      <c r="H336" s="58" t="s">
        <v>150</v>
      </c>
      <c r="I336" s="58" t="s">
        <v>182</v>
      </c>
      <c r="J336" s="58" t="s">
        <v>180</v>
      </c>
      <c r="K336" s="48"/>
      <c r="L336" s="47"/>
    </row>
    <row r="337" spans="1:12" ht="15" x14ac:dyDescent="0.25">
      <c r="A337" s="24"/>
      <c r="B337" s="16"/>
      <c r="C337" s="11"/>
      <c r="D337" s="6"/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4"/>
      <c r="B338" s="16"/>
      <c r="C338" s="11"/>
      <c r="D338" s="7" t="s">
        <v>21</v>
      </c>
      <c r="E338" s="49" t="s">
        <v>42</v>
      </c>
      <c r="F338" s="50">
        <v>200</v>
      </c>
      <c r="G338" s="59" t="s">
        <v>98</v>
      </c>
      <c r="H338" s="59" t="s">
        <v>99</v>
      </c>
      <c r="I338" s="59" t="s">
        <v>100</v>
      </c>
      <c r="J338" s="59" t="s">
        <v>101</v>
      </c>
      <c r="K338" s="51"/>
      <c r="L338" s="50"/>
    </row>
    <row r="339" spans="1:12" ht="15" x14ac:dyDescent="0.25">
      <c r="A339" s="24"/>
      <c r="B339" s="16"/>
      <c r="C339" s="11"/>
      <c r="D339" s="7" t="s">
        <v>22</v>
      </c>
      <c r="E339" s="49" t="s">
        <v>43</v>
      </c>
      <c r="F339" s="59" t="s">
        <v>210</v>
      </c>
      <c r="G339" s="59" t="s">
        <v>102</v>
      </c>
      <c r="H339" s="59" t="s">
        <v>103</v>
      </c>
      <c r="I339" s="59" t="s">
        <v>104</v>
      </c>
      <c r="J339" s="59" t="s">
        <v>105</v>
      </c>
      <c r="K339" s="51"/>
      <c r="L339" s="50"/>
    </row>
    <row r="340" spans="1:12" ht="15" x14ac:dyDescent="0.25">
      <c r="A340" s="24"/>
      <c r="B340" s="16"/>
      <c r="C340" s="11"/>
      <c r="D340" s="7" t="s">
        <v>23</v>
      </c>
      <c r="E340" s="49" t="s">
        <v>65</v>
      </c>
      <c r="F340" s="59" t="s">
        <v>158</v>
      </c>
      <c r="G340" s="59" t="s">
        <v>159</v>
      </c>
      <c r="H340" s="59" t="s">
        <v>160</v>
      </c>
      <c r="I340" s="59" t="s">
        <v>161</v>
      </c>
      <c r="J340" s="59" t="s">
        <v>162</v>
      </c>
      <c r="K340" s="51"/>
      <c r="L340" s="50"/>
    </row>
    <row r="341" spans="1:12" ht="15" x14ac:dyDescent="0.25">
      <c r="A341" s="24"/>
      <c r="B341" s="16"/>
      <c r="C341" s="11"/>
      <c r="D341" s="6"/>
      <c r="E341" s="49"/>
      <c r="F341" s="50"/>
      <c r="G341" s="50"/>
      <c r="H341" s="50"/>
      <c r="I341" s="50"/>
      <c r="J341" s="50"/>
      <c r="K341" s="51"/>
      <c r="L341" s="50"/>
    </row>
    <row r="342" spans="1:12" ht="15" x14ac:dyDescent="0.25">
      <c r="A342" s="24"/>
      <c r="B342" s="16"/>
      <c r="C342" s="11"/>
      <c r="D342" s="6"/>
      <c r="E342" s="49"/>
      <c r="F342" s="50"/>
      <c r="G342" s="50"/>
      <c r="H342" s="50"/>
      <c r="I342" s="50"/>
      <c r="J342" s="50"/>
      <c r="K342" s="51"/>
      <c r="L342" s="50"/>
    </row>
    <row r="343" spans="1:12" ht="15" x14ac:dyDescent="0.25">
      <c r="A343" s="25"/>
      <c r="B343" s="18"/>
      <c r="C343" s="8"/>
      <c r="D343" s="19" t="s">
        <v>32</v>
      </c>
      <c r="E343" s="9"/>
      <c r="F343" s="20">
        <f>SUM(F336:F342)</f>
        <v>400</v>
      </c>
      <c r="G343" s="20">
        <f t="shared" ref="G343" si="179">SUM(G336:G342)</f>
        <v>0</v>
      </c>
      <c r="H343" s="20">
        <f t="shared" ref="H343" si="180">SUM(H336:H342)</f>
        <v>0</v>
      </c>
      <c r="I343" s="20">
        <f t="shared" ref="I343" si="181">SUM(I336:I342)</f>
        <v>0</v>
      </c>
      <c r="J343" s="20">
        <f t="shared" ref="J343" si="182">SUM(J336:J342)</f>
        <v>0</v>
      </c>
      <c r="K343" s="26"/>
      <c r="L343" s="20">
        <f t="shared" ref="L343:L373" si="183">SUM(L336:L342)</f>
        <v>0</v>
      </c>
    </row>
    <row r="344" spans="1:12" ht="15" x14ac:dyDescent="0.25">
      <c r="A344" s="27">
        <f>A336</f>
        <v>2</v>
      </c>
      <c r="B344" s="14">
        <f>B336</f>
        <v>5</v>
      </c>
      <c r="C344" s="10" t="s">
        <v>30</v>
      </c>
      <c r="D344" s="12" t="s">
        <v>22</v>
      </c>
      <c r="E344" s="49" t="s">
        <v>60</v>
      </c>
      <c r="F344" s="50">
        <v>30</v>
      </c>
      <c r="G344" s="59" t="s">
        <v>111</v>
      </c>
      <c r="H344" s="59" t="s">
        <v>107</v>
      </c>
      <c r="I344" s="59" t="s">
        <v>112</v>
      </c>
      <c r="J344" s="59" t="s">
        <v>110</v>
      </c>
      <c r="K344" s="51"/>
      <c r="L344" s="50"/>
    </row>
    <row r="345" spans="1:12" ht="15" x14ac:dyDescent="0.25">
      <c r="A345" s="24"/>
      <c r="B345" s="16"/>
      <c r="C345" s="11"/>
      <c r="D345" s="6"/>
      <c r="E345" s="49"/>
      <c r="F345" s="50"/>
      <c r="G345" s="50"/>
      <c r="H345" s="50"/>
      <c r="I345" s="50"/>
      <c r="J345" s="50"/>
      <c r="K345" s="51"/>
      <c r="L345" s="50"/>
    </row>
    <row r="346" spans="1:12" ht="15" x14ac:dyDescent="0.25">
      <c r="A346" s="24"/>
      <c r="B346" s="16"/>
      <c r="C346" s="11"/>
      <c r="D346" s="6"/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8"/>
      <c r="C347" s="8"/>
      <c r="D347" s="19" t="s">
        <v>32</v>
      </c>
      <c r="E347" s="9"/>
      <c r="F347" s="20">
        <f>SUM(F344:F346)</f>
        <v>30</v>
      </c>
      <c r="G347" s="20">
        <f t="shared" ref="G347" si="184">SUM(G344:G346)</f>
        <v>0</v>
      </c>
      <c r="H347" s="20">
        <f t="shared" ref="H347" si="185">SUM(H344:H346)</f>
        <v>0</v>
      </c>
      <c r="I347" s="20">
        <f t="shared" ref="I347" si="186">SUM(I344:I346)</f>
        <v>0</v>
      </c>
      <c r="J347" s="20">
        <f t="shared" ref="J347" si="187">SUM(J344:J346)</f>
        <v>0</v>
      </c>
      <c r="K347" s="26"/>
      <c r="L347" s="20">
        <f t="shared" ref="L347" ca="1" si="188">SUM(L344:L352)</f>
        <v>0</v>
      </c>
    </row>
    <row r="348" spans="1:12" ht="15" x14ac:dyDescent="0.25">
      <c r="A348" s="27">
        <f>A336</f>
        <v>2</v>
      </c>
      <c r="B348" s="14">
        <f>B336</f>
        <v>5</v>
      </c>
      <c r="C348" s="10" t="s">
        <v>24</v>
      </c>
      <c r="D348" s="7" t="s">
        <v>25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4"/>
      <c r="B349" s="16"/>
      <c r="C349" s="11"/>
      <c r="D349" s="7" t="s">
        <v>26</v>
      </c>
      <c r="E349" s="49" t="s">
        <v>72</v>
      </c>
      <c r="F349" s="59">
        <v>200</v>
      </c>
      <c r="G349" s="59" t="s">
        <v>183</v>
      </c>
      <c r="H349" s="59" t="s">
        <v>184</v>
      </c>
      <c r="I349" s="59" t="s">
        <v>185</v>
      </c>
      <c r="J349" s="59">
        <v>305</v>
      </c>
      <c r="K349" s="51"/>
      <c r="L349" s="50"/>
    </row>
    <row r="350" spans="1:12" ht="15" x14ac:dyDescent="0.25">
      <c r="A350" s="24"/>
      <c r="B350" s="16"/>
      <c r="C350" s="11"/>
      <c r="D350" s="7" t="s">
        <v>27</v>
      </c>
      <c r="E350" s="49" t="s">
        <v>62</v>
      </c>
      <c r="F350" s="50">
        <v>250</v>
      </c>
      <c r="G350" s="59" t="s">
        <v>119</v>
      </c>
      <c r="H350" s="59" t="s">
        <v>120</v>
      </c>
      <c r="I350" s="59" t="s">
        <v>121</v>
      </c>
      <c r="J350" s="59" t="s">
        <v>122</v>
      </c>
      <c r="K350" s="51"/>
      <c r="L350" s="50"/>
    </row>
    <row r="351" spans="1:12" ht="15" x14ac:dyDescent="0.25">
      <c r="A351" s="24"/>
      <c r="B351" s="16"/>
      <c r="C351" s="11"/>
      <c r="D351" s="7" t="s">
        <v>28</v>
      </c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4"/>
      <c r="B352" s="16"/>
      <c r="C352" s="11"/>
      <c r="D352" s="7" t="s">
        <v>29</v>
      </c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24"/>
      <c r="B353" s="16"/>
      <c r="C353" s="11"/>
      <c r="D353" s="7" t="s">
        <v>44</v>
      </c>
      <c r="E353" s="49" t="s">
        <v>43</v>
      </c>
      <c r="F353" s="50">
        <v>55</v>
      </c>
      <c r="G353" s="59" t="s">
        <v>102</v>
      </c>
      <c r="H353" s="59" t="s">
        <v>103</v>
      </c>
      <c r="I353" s="59" t="s">
        <v>104</v>
      </c>
      <c r="J353" s="59" t="s">
        <v>105</v>
      </c>
      <c r="K353" s="51"/>
      <c r="L353" s="50"/>
    </row>
    <row r="354" spans="1:12" ht="15" x14ac:dyDescent="0.25">
      <c r="A354" s="24"/>
      <c r="B354" s="16"/>
      <c r="C354" s="11"/>
      <c r="D354" s="7" t="s">
        <v>23</v>
      </c>
      <c r="E354" s="49" t="s">
        <v>56</v>
      </c>
      <c r="F354" s="50">
        <v>100</v>
      </c>
      <c r="G354" s="59" t="s">
        <v>123</v>
      </c>
      <c r="H354" s="59" t="s">
        <v>124</v>
      </c>
      <c r="I354" s="59" t="s">
        <v>125</v>
      </c>
      <c r="J354" s="59" t="s">
        <v>109</v>
      </c>
      <c r="K354" s="51"/>
      <c r="L354" s="50"/>
    </row>
    <row r="355" spans="1:12" ht="15" x14ac:dyDescent="0.25">
      <c r="A355" s="24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24"/>
      <c r="B356" s="16"/>
      <c r="C356" s="11"/>
      <c r="D356" s="6"/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25"/>
      <c r="B357" s="18"/>
      <c r="C357" s="8"/>
      <c r="D357" s="19" t="s">
        <v>32</v>
      </c>
      <c r="E357" s="9"/>
      <c r="F357" s="20">
        <f>SUM(F348:F356)</f>
        <v>605</v>
      </c>
      <c r="G357" s="20">
        <f t="shared" ref="G357" si="189">SUM(G348:G356)</f>
        <v>0</v>
      </c>
      <c r="H357" s="20">
        <f t="shared" ref="H357" si="190">SUM(H348:H356)</f>
        <v>0</v>
      </c>
      <c r="I357" s="20">
        <f t="shared" ref="I357" si="191">SUM(I348:I356)</f>
        <v>0</v>
      </c>
      <c r="J357" s="20">
        <f t="shared" ref="J357" si="192">SUM(J348:J356)</f>
        <v>305</v>
      </c>
      <c r="K357" s="26"/>
      <c r="L357" s="20">
        <f ca="1">SUM(L354:L357)</f>
        <v>0</v>
      </c>
    </row>
    <row r="358" spans="1:12" ht="15" x14ac:dyDescent="0.25">
      <c r="A358" s="27">
        <f>A336</f>
        <v>2</v>
      </c>
      <c r="B358" s="14">
        <f>B336</f>
        <v>5</v>
      </c>
      <c r="C358" s="10" t="s">
        <v>31</v>
      </c>
      <c r="D358" s="7" t="s">
        <v>20</v>
      </c>
      <c r="E358" s="49" t="s">
        <v>70</v>
      </c>
      <c r="F358" s="59">
        <v>200</v>
      </c>
      <c r="G358" s="59" t="s">
        <v>174</v>
      </c>
      <c r="H358" s="59" t="s">
        <v>175</v>
      </c>
      <c r="I358" s="59" t="s">
        <v>176</v>
      </c>
      <c r="J358" s="59" t="s">
        <v>177</v>
      </c>
      <c r="K358" s="51"/>
      <c r="L358" s="50"/>
    </row>
    <row r="359" spans="1:12" ht="15" x14ac:dyDescent="0.25">
      <c r="A359" s="24"/>
      <c r="B359" s="16"/>
      <c r="C359" s="11"/>
      <c r="D359" s="7" t="s">
        <v>28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24"/>
      <c r="B360" s="16"/>
      <c r="C360" s="11"/>
      <c r="D360" s="7" t="s">
        <v>29</v>
      </c>
      <c r="E360" s="49" t="s">
        <v>42</v>
      </c>
      <c r="F360" s="50">
        <v>200</v>
      </c>
      <c r="G360" s="59" t="s">
        <v>98</v>
      </c>
      <c r="H360" s="59" t="s">
        <v>99</v>
      </c>
      <c r="I360" s="59" t="s">
        <v>100</v>
      </c>
      <c r="J360" s="59" t="s">
        <v>101</v>
      </c>
      <c r="K360" s="51"/>
      <c r="L360" s="50"/>
    </row>
    <row r="361" spans="1:12" ht="15" x14ac:dyDescent="0.25">
      <c r="A361" s="24"/>
      <c r="B361" s="16"/>
      <c r="C361" s="11"/>
      <c r="D361" s="7" t="s">
        <v>22</v>
      </c>
      <c r="E361" s="49" t="s">
        <v>50</v>
      </c>
      <c r="F361" s="50">
        <v>65</v>
      </c>
      <c r="G361" s="59" t="s">
        <v>130</v>
      </c>
      <c r="H361" s="59" t="s">
        <v>131</v>
      </c>
      <c r="I361" s="59" t="s">
        <v>132</v>
      </c>
      <c r="J361" s="59" t="s">
        <v>129</v>
      </c>
      <c r="K361" s="51"/>
      <c r="L361" s="50"/>
    </row>
    <row r="362" spans="1:12" ht="15" x14ac:dyDescent="0.25">
      <c r="A362" s="24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24"/>
      <c r="B363" s="16"/>
      <c r="C363" s="11"/>
      <c r="D363" s="6"/>
      <c r="E363" s="49"/>
      <c r="F363" s="50"/>
      <c r="G363" s="50"/>
      <c r="H363" s="50"/>
      <c r="I363" s="50"/>
      <c r="J363" s="50"/>
      <c r="K363" s="51"/>
      <c r="L363" s="50"/>
    </row>
    <row r="364" spans="1:12" ht="15" x14ac:dyDescent="0.25">
      <c r="A364" s="25"/>
      <c r="B364" s="18"/>
      <c r="C364" s="8"/>
      <c r="D364" s="19" t="s">
        <v>32</v>
      </c>
      <c r="E364" s="9"/>
      <c r="F364" s="20">
        <f>SUM(F358:F363)</f>
        <v>465</v>
      </c>
      <c r="G364" s="20">
        <f t="shared" ref="G364" si="193">SUM(G358:G363)</f>
        <v>0</v>
      </c>
      <c r="H364" s="20">
        <f t="shared" ref="H364" si="194">SUM(H358:H363)</f>
        <v>0</v>
      </c>
      <c r="I364" s="20">
        <f t="shared" ref="I364" si="195">SUM(I358:I363)</f>
        <v>0</v>
      </c>
      <c r="J364" s="20">
        <f t="shared" ref="J364" si="196">SUM(J358:J363)</f>
        <v>0</v>
      </c>
      <c r="K364" s="26"/>
      <c r="L364" s="20">
        <f ca="1">SUM(L358:L364)</f>
        <v>0</v>
      </c>
    </row>
    <row r="365" spans="1:12" ht="15.75" customHeight="1" thickBot="1" x14ac:dyDescent="0.25">
      <c r="A365" s="30">
        <f>A336</f>
        <v>2</v>
      </c>
      <c r="B365" s="31">
        <f>B336</f>
        <v>5</v>
      </c>
      <c r="C365" s="64" t="s">
        <v>4</v>
      </c>
      <c r="D365" s="65"/>
      <c r="E365" s="32"/>
      <c r="F365" s="33">
        <f>F343+F347+F357+F364</f>
        <v>1500</v>
      </c>
      <c r="G365" s="33">
        <f>G343+G347+G357+G364</f>
        <v>0</v>
      </c>
      <c r="H365" s="33">
        <f>H343+H347+H357+H364</f>
        <v>0</v>
      </c>
      <c r="I365" s="33">
        <f>I343+I347+I357+I364</f>
        <v>0</v>
      </c>
      <c r="J365" s="33">
        <f>J343+J347+J357+J364</f>
        <v>305</v>
      </c>
      <c r="K365" s="34"/>
      <c r="L365" s="33">
        <f ca="1">L343+L347+L357+L364</f>
        <v>0</v>
      </c>
    </row>
    <row r="366" spans="1:12" ht="15" x14ac:dyDescent="0.25">
      <c r="A366" s="21">
        <v>2</v>
      </c>
      <c r="B366" s="22">
        <v>6</v>
      </c>
      <c r="C366" s="23" t="s">
        <v>19</v>
      </c>
      <c r="D366" s="5" t="s">
        <v>20</v>
      </c>
      <c r="E366" s="46" t="s">
        <v>58</v>
      </c>
      <c r="F366" s="47">
        <v>200</v>
      </c>
      <c r="G366" s="58" t="s">
        <v>94</v>
      </c>
      <c r="H366" s="58" t="s">
        <v>95</v>
      </c>
      <c r="I366" s="58" t="s">
        <v>96</v>
      </c>
      <c r="J366" s="58" t="s">
        <v>97</v>
      </c>
      <c r="K366" s="48"/>
      <c r="L366" s="47"/>
    </row>
    <row r="367" spans="1:12" ht="15" x14ac:dyDescent="0.25">
      <c r="A367" s="24"/>
      <c r="B367" s="16"/>
      <c r="C367" s="11"/>
      <c r="D367" s="6"/>
      <c r="E367" s="49"/>
      <c r="F367" s="50"/>
      <c r="G367" s="59"/>
      <c r="H367" s="59"/>
      <c r="I367" s="59"/>
      <c r="J367" s="59"/>
      <c r="K367" s="51"/>
      <c r="L367" s="50"/>
    </row>
    <row r="368" spans="1:12" ht="15" x14ac:dyDescent="0.25">
      <c r="A368" s="24"/>
      <c r="B368" s="16"/>
      <c r="C368" s="11"/>
      <c r="D368" s="7" t="s">
        <v>21</v>
      </c>
      <c r="E368" s="49" t="s">
        <v>42</v>
      </c>
      <c r="F368" s="50">
        <v>200</v>
      </c>
      <c r="G368" s="59" t="s">
        <v>98</v>
      </c>
      <c r="H368" s="59" t="s">
        <v>99</v>
      </c>
      <c r="I368" s="59" t="s">
        <v>100</v>
      </c>
      <c r="J368" s="59" t="s">
        <v>101</v>
      </c>
      <c r="K368" s="51"/>
      <c r="L368" s="50"/>
    </row>
    <row r="369" spans="1:12" ht="15" x14ac:dyDescent="0.25">
      <c r="A369" s="24"/>
      <c r="B369" s="16"/>
      <c r="C369" s="11"/>
      <c r="D369" s="7" t="s">
        <v>22</v>
      </c>
      <c r="E369" s="49" t="s">
        <v>43</v>
      </c>
      <c r="F369" s="50">
        <v>55</v>
      </c>
      <c r="G369" s="59" t="s">
        <v>102</v>
      </c>
      <c r="H369" s="59" t="s">
        <v>103</v>
      </c>
      <c r="I369" s="59" t="s">
        <v>104</v>
      </c>
      <c r="J369" s="59" t="s">
        <v>105</v>
      </c>
      <c r="K369" s="51"/>
      <c r="L369" s="50"/>
    </row>
    <row r="370" spans="1:12" ht="15" x14ac:dyDescent="0.25">
      <c r="A370" s="24"/>
      <c r="B370" s="16"/>
      <c r="C370" s="11"/>
      <c r="D370" s="7" t="s">
        <v>23</v>
      </c>
      <c r="E370" s="49" t="s">
        <v>59</v>
      </c>
      <c r="F370" s="50">
        <v>100</v>
      </c>
      <c r="G370" s="59" t="s">
        <v>106</v>
      </c>
      <c r="H370" s="59" t="s">
        <v>107</v>
      </c>
      <c r="I370" s="59" t="s">
        <v>108</v>
      </c>
      <c r="J370" s="59" t="s">
        <v>109</v>
      </c>
      <c r="K370" s="51"/>
      <c r="L370" s="50"/>
    </row>
    <row r="371" spans="1:12" ht="15" x14ac:dyDescent="0.25">
      <c r="A371" s="24"/>
      <c r="B371" s="16"/>
      <c r="C371" s="11"/>
      <c r="D371" s="6"/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24"/>
      <c r="B372" s="16"/>
      <c r="C372" s="11"/>
      <c r="D372" s="6"/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25"/>
      <c r="B373" s="18"/>
      <c r="C373" s="8"/>
      <c r="D373" s="19" t="s">
        <v>32</v>
      </c>
      <c r="E373" s="9"/>
      <c r="F373" s="20">
        <f>SUM(F366:F372)</f>
        <v>555</v>
      </c>
      <c r="G373" s="20">
        <f t="shared" ref="G373" si="197">SUM(G366:G372)</f>
        <v>0</v>
      </c>
      <c r="H373" s="20">
        <f t="shared" ref="H373" si="198">SUM(H366:H372)</f>
        <v>0</v>
      </c>
      <c r="I373" s="20">
        <f t="shared" ref="I373" si="199">SUM(I366:I372)</f>
        <v>0</v>
      </c>
      <c r="J373" s="20">
        <f t="shared" ref="J373" si="200">SUM(J366:J372)</f>
        <v>0</v>
      </c>
      <c r="K373" s="26"/>
      <c r="L373" s="20">
        <f t="shared" si="183"/>
        <v>0</v>
      </c>
    </row>
    <row r="374" spans="1:12" ht="15" x14ac:dyDescent="0.25">
      <c r="A374" s="27">
        <f>A366</f>
        <v>2</v>
      </c>
      <c r="B374" s="14">
        <f>B366</f>
        <v>6</v>
      </c>
      <c r="C374" s="10" t="s">
        <v>30</v>
      </c>
      <c r="D374" s="12" t="s">
        <v>22</v>
      </c>
      <c r="E374" s="49" t="s">
        <v>80</v>
      </c>
      <c r="F374" s="59">
        <v>50</v>
      </c>
      <c r="G374" s="59" t="s">
        <v>216</v>
      </c>
      <c r="H374" s="59" t="s">
        <v>217</v>
      </c>
      <c r="I374" s="59" t="s">
        <v>218</v>
      </c>
      <c r="J374" s="59" t="s">
        <v>215</v>
      </c>
      <c r="K374" s="51"/>
      <c r="L374" s="50"/>
    </row>
    <row r="375" spans="1:12" ht="15" x14ac:dyDescent="0.25">
      <c r="A375" s="24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24"/>
      <c r="B376" s="16"/>
      <c r="C376" s="11"/>
      <c r="D376" s="6"/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25"/>
      <c r="B377" s="18"/>
      <c r="C377" s="8"/>
      <c r="D377" s="19" t="s">
        <v>32</v>
      </c>
      <c r="E377" s="9"/>
      <c r="F377" s="20">
        <f>SUM(F374:F376)</f>
        <v>50</v>
      </c>
      <c r="G377" s="20">
        <f t="shared" ref="G377" si="201">SUM(G374:G376)</f>
        <v>0</v>
      </c>
      <c r="H377" s="20">
        <f t="shared" ref="H377" si="202">SUM(H374:H376)</f>
        <v>0</v>
      </c>
      <c r="I377" s="20">
        <f t="shared" ref="I377" si="203">SUM(I374:I376)</f>
        <v>0</v>
      </c>
      <c r="J377" s="20">
        <f t="shared" ref="J377" si="204">SUM(J374:J376)</f>
        <v>0</v>
      </c>
      <c r="K377" s="26"/>
      <c r="L377" s="20">
        <f t="shared" ref="L377" ca="1" si="205">SUM(L374:L382)</f>
        <v>0</v>
      </c>
    </row>
    <row r="378" spans="1:12" ht="15" x14ac:dyDescent="0.25">
      <c r="A378" s="27">
        <f>A366</f>
        <v>2</v>
      </c>
      <c r="B378" s="14">
        <f>B366</f>
        <v>6</v>
      </c>
      <c r="C378" s="10" t="s">
        <v>24</v>
      </c>
      <c r="D378" s="7" t="s">
        <v>25</v>
      </c>
      <c r="E378" s="49" t="s">
        <v>78</v>
      </c>
      <c r="F378" s="59" t="s">
        <v>198</v>
      </c>
      <c r="G378" s="59" t="s">
        <v>199</v>
      </c>
      <c r="H378" s="59" t="s">
        <v>114</v>
      </c>
      <c r="I378" s="59" t="s">
        <v>200</v>
      </c>
      <c r="J378" s="59">
        <v>12</v>
      </c>
      <c r="K378" s="51"/>
      <c r="L378" s="50"/>
    </row>
    <row r="379" spans="1:12" ht="15" x14ac:dyDescent="0.25">
      <c r="A379" s="24"/>
      <c r="B379" s="16"/>
      <c r="C379" s="11"/>
      <c r="D379" s="7" t="s">
        <v>26</v>
      </c>
      <c r="E379" s="49" t="s">
        <v>83</v>
      </c>
      <c r="F379" s="59" t="s">
        <v>166</v>
      </c>
      <c r="G379" s="59" t="s">
        <v>168</v>
      </c>
      <c r="H379" s="59" t="s">
        <v>168</v>
      </c>
      <c r="I379" s="59" t="s">
        <v>169</v>
      </c>
      <c r="J379" s="59" t="s">
        <v>167</v>
      </c>
      <c r="K379" s="51"/>
      <c r="L379" s="50"/>
    </row>
    <row r="380" spans="1:12" ht="15" x14ac:dyDescent="0.25">
      <c r="A380" s="24"/>
      <c r="B380" s="16"/>
      <c r="C380" s="11"/>
      <c r="D380" s="7" t="s">
        <v>27</v>
      </c>
      <c r="E380" s="49" t="s">
        <v>69</v>
      </c>
      <c r="F380" s="59" t="s">
        <v>153</v>
      </c>
      <c r="G380" s="59" t="s">
        <v>170</v>
      </c>
      <c r="H380" s="59" t="s">
        <v>171</v>
      </c>
      <c r="I380" s="59" t="s">
        <v>172</v>
      </c>
      <c r="J380" s="59" t="s">
        <v>173</v>
      </c>
      <c r="K380" s="51"/>
      <c r="L380" s="50"/>
    </row>
    <row r="381" spans="1:12" ht="15" x14ac:dyDescent="0.25">
      <c r="A381" s="24"/>
      <c r="B381" s="16"/>
      <c r="C381" s="11"/>
      <c r="D381" s="7" t="s">
        <v>28</v>
      </c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24"/>
      <c r="B382" s="16"/>
      <c r="C382" s="11"/>
      <c r="D382" s="7" t="s">
        <v>29</v>
      </c>
      <c r="E382" s="49"/>
      <c r="F382" s="50"/>
      <c r="G382" s="50"/>
      <c r="H382" s="50"/>
      <c r="I382" s="50"/>
      <c r="J382" s="50"/>
      <c r="K382" s="51"/>
      <c r="L382" s="50"/>
    </row>
    <row r="383" spans="1:12" ht="15" x14ac:dyDescent="0.25">
      <c r="A383" s="24"/>
      <c r="B383" s="16"/>
      <c r="C383" s="11"/>
      <c r="D383" s="7" t="s">
        <v>44</v>
      </c>
      <c r="E383" s="49" t="s">
        <v>43</v>
      </c>
      <c r="F383" s="59" t="s">
        <v>210</v>
      </c>
      <c r="G383" s="59" t="s">
        <v>102</v>
      </c>
      <c r="H383" s="59" t="s">
        <v>103</v>
      </c>
      <c r="I383" s="59" t="s">
        <v>104</v>
      </c>
      <c r="J383" s="59" t="s">
        <v>105</v>
      </c>
      <c r="K383" s="51"/>
      <c r="L383" s="50"/>
    </row>
    <row r="384" spans="1:12" ht="15" x14ac:dyDescent="0.25">
      <c r="A384" s="24"/>
      <c r="B384" s="16"/>
      <c r="C384" s="11"/>
      <c r="D384" s="7" t="s">
        <v>23</v>
      </c>
      <c r="E384" s="49" t="s">
        <v>90</v>
      </c>
      <c r="F384" s="59" t="s">
        <v>198</v>
      </c>
      <c r="G384" s="59" t="s">
        <v>107</v>
      </c>
      <c r="H384" s="59" t="s">
        <v>232</v>
      </c>
      <c r="I384" s="59" t="s">
        <v>233</v>
      </c>
      <c r="J384" s="59" t="s">
        <v>231</v>
      </c>
      <c r="K384" s="51"/>
      <c r="L384" s="50"/>
    </row>
    <row r="385" spans="1:12" ht="15" x14ac:dyDescent="0.25">
      <c r="A385" s="24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4"/>
      <c r="B386" s="16"/>
      <c r="C386" s="11"/>
      <c r="D386" s="6"/>
      <c r="E386" s="49"/>
      <c r="F386" s="50"/>
      <c r="G386" s="50"/>
      <c r="H386" s="50"/>
      <c r="I386" s="50"/>
      <c r="J386" s="50"/>
      <c r="K386" s="51"/>
      <c r="L386" s="50"/>
    </row>
    <row r="387" spans="1:12" ht="15" x14ac:dyDescent="0.25">
      <c r="A387" s="25"/>
      <c r="B387" s="18"/>
      <c r="C387" s="8"/>
      <c r="D387" s="19" t="s">
        <v>32</v>
      </c>
      <c r="E387" s="9"/>
      <c r="F387" s="20">
        <f>SUM(F378:F386)</f>
        <v>0</v>
      </c>
      <c r="G387" s="20">
        <f t="shared" ref="G387" si="206">SUM(G378:G386)</f>
        <v>0</v>
      </c>
      <c r="H387" s="20">
        <f t="shared" ref="H387" si="207">SUM(H378:H386)</f>
        <v>0</v>
      </c>
      <c r="I387" s="20">
        <f t="shared" ref="I387" si="208">SUM(I378:I386)</f>
        <v>0</v>
      </c>
      <c r="J387" s="20">
        <f t="shared" ref="J387" si="209">SUM(J378:J386)</f>
        <v>12</v>
      </c>
      <c r="K387" s="26"/>
      <c r="L387" s="20">
        <f ca="1">SUM(L384:L387)</f>
        <v>0</v>
      </c>
    </row>
    <row r="388" spans="1:12" ht="15" x14ac:dyDescent="0.25">
      <c r="A388" s="27">
        <f>A366</f>
        <v>2</v>
      </c>
      <c r="B388" s="14">
        <f>B366</f>
        <v>6</v>
      </c>
      <c r="C388" s="10" t="s">
        <v>31</v>
      </c>
      <c r="D388" s="7" t="s">
        <v>20</v>
      </c>
      <c r="E388" s="49" t="s">
        <v>57</v>
      </c>
      <c r="F388" s="59">
        <v>200</v>
      </c>
      <c r="G388" s="59" t="s">
        <v>205</v>
      </c>
      <c r="H388" s="59" t="s">
        <v>206</v>
      </c>
      <c r="I388" s="59" t="s">
        <v>207</v>
      </c>
      <c r="J388" s="59" t="s">
        <v>208</v>
      </c>
      <c r="K388" s="51"/>
      <c r="L388" s="50"/>
    </row>
    <row r="389" spans="1:12" ht="15" x14ac:dyDescent="0.25">
      <c r="A389" s="24"/>
      <c r="B389" s="16"/>
      <c r="C389" s="11"/>
      <c r="D389" s="7" t="s">
        <v>28</v>
      </c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4"/>
      <c r="B390" s="16"/>
      <c r="C390" s="11"/>
      <c r="D390" s="7" t="s">
        <v>29</v>
      </c>
      <c r="E390" s="49" t="s">
        <v>42</v>
      </c>
      <c r="F390" s="59" t="s">
        <v>210</v>
      </c>
      <c r="G390" s="59" t="s">
        <v>102</v>
      </c>
      <c r="H390" s="59" t="s">
        <v>103</v>
      </c>
      <c r="I390" s="59" t="s">
        <v>104</v>
      </c>
      <c r="J390" s="59" t="s">
        <v>105</v>
      </c>
      <c r="K390" s="51"/>
      <c r="L390" s="50"/>
    </row>
    <row r="391" spans="1:12" ht="15" x14ac:dyDescent="0.25">
      <c r="A391" s="24"/>
      <c r="B391" s="16"/>
      <c r="C391" s="11"/>
      <c r="D391" s="7" t="s">
        <v>22</v>
      </c>
      <c r="E391" s="49" t="s">
        <v>43</v>
      </c>
      <c r="F391" s="59" t="s">
        <v>211</v>
      </c>
      <c r="G391" s="59" t="s">
        <v>212</v>
      </c>
      <c r="H391" s="59" t="s">
        <v>114</v>
      </c>
      <c r="I391" s="59" t="s">
        <v>213</v>
      </c>
      <c r="J391" s="59" t="s">
        <v>214</v>
      </c>
      <c r="K391" s="51"/>
      <c r="L391" s="50"/>
    </row>
    <row r="392" spans="1:12" ht="15" x14ac:dyDescent="0.25">
      <c r="A392" s="24"/>
      <c r="B392" s="16"/>
      <c r="C392" s="11"/>
      <c r="D392" s="6"/>
      <c r="E392" s="49" t="s">
        <v>237</v>
      </c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4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8"/>
      <c r="C394" s="8"/>
      <c r="D394" s="19" t="s">
        <v>32</v>
      </c>
      <c r="E394" s="9"/>
      <c r="F394" s="20">
        <f>SUM(F388:F393)</f>
        <v>200</v>
      </c>
      <c r="G394" s="20">
        <f t="shared" ref="G394" si="210">SUM(G388:G393)</f>
        <v>0</v>
      </c>
      <c r="H394" s="20">
        <f t="shared" ref="H394" si="211">SUM(H388:H393)</f>
        <v>0</v>
      </c>
      <c r="I394" s="20">
        <f t="shared" ref="I394" si="212">SUM(I388:I393)</f>
        <v>0</v>
      </c>
      <c r="J394" s="20">
        <f t="shared" ref="J394" si="213">SUM(J388:J393)</f>
        <v>0</v>
      </c>
      <c r="K394" s="26"/>
      <c r="L394" s="20">
        <f ca="1">SUM(L388:L394)</f>
        <v>0</v>
      </c>
    </row>
    <row r="395" spans="1:12" ht="15.75" customHeight="1" thickBot="1" x14ac:dyDescent="0.25">
      <c r="A395" s="30">
        <f>A366</f>
        <v>2</v>
      </c>
      <c r="B395" s="31">
        <f>B366</f>
        <v>6</v>
      </c>
      <c r="C395" s="64" t="s">
        <v>4</v>
      </c>
      <c r="D395" s="65"/>
      <c r="E395" s="32"/>
      <c r="F395" s="33">
        <v>0</v>
      </c>
      <c r="G395" s="33">
        <f>G373+G377+G387+G394</f>
        <v>0</v>
      </c>
      <c r="H395" s="33">
        <f>H373+H377+H387+H394</f>
        <v>0</v>
      </c>
      <c r="I395" s="33">
        <f>I373+I377+I387+I394</f>
        <v>0</v>
      </c>
      <c r="J395" s="33">
        <f>J373+J377+J387+J394</f>
        <v>12</v>
      </c>
      <c r="K395" s="34"/>
      <c r="L395" s="33">
        <f ca="1">L373+L377+L387+L394</f>
        <v>0</v>
      </c>
    </row>
    <row r="396" spans="1:12" ht="15" x14ac:dyDescent="0.25">
      <c r="A396" s="21">
        <v>2</v>
      </c>
      <c r="B396" s="22">
        <v>7</v>
      </c>
      <c r="C396" s="23" t="s">
        <v>19</v>
      </c>
      <c r="D396" s="5" t="s">
        <v>20</v>
      </c>
      <c r="E396" s="49" t="s">
        <v>74</v>
      </c>
      <c r="F396" s="59">
        <v>200</v>
      </c>
      <c r="G396" s="59" t="s">
        <v>192</v>
      </c>
      <c r="H396" s="59" t="s">
        <v>193</v>
      </c>
      <c r="I396" s="59" t="s">
        <v>194</v>
      </c>
      <c r="J396" s="59">
        <v>307.2</v>
      </c>
      <c r="K396" s="48"/>
      <c r="L396" s="47"/>
    </row>
    <row r="397" spans="1:12" ht="15" x14ac:dyDescent="0.25">
      <c r="A397" s="24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4"/>
      <c r="B398" s="16"/>
      <c r="C398" s="11"/>
      <c r="D398" s="7" t="s">
        <v>21</v>
      </c>
      <c r="E398" s="49" t="s">
        <v>42</v>
      </c>
      <c r="F398" s="50">
        <v>200</v>
      </c>
      <c r="G398" s="59" t="s">
        <v>98</v>
      </c>
      <c r="H398" s="59" t="s">
        <v>99</v>
      </c>
      <c r="I398" s="59" t="s">
        <v>100</v>
      </c>
      <c r="J398" s="59" t="s">
        <v>101</v>
      </c>
      <c r="K398" s="51"/>
      <c r="L398" s="50"/>
    </row>
    <row r="399" spans="1:12" ht="15" x14ac:dyDescent="0.25">
      <c r="A399" s="24"/>
      <c r="B399" s="16"/>
      <c r="C399" s="11"/>
      <c r="D399" s="7" t="s">
        <v>22</v>
      </c>
      <c r="E399" s="49" t="s">
        <v>91</v>
      </c>
      <c r="F399" s="50">
        <v>60</v>
      </c>
      <c r="G399" s="59" t="s">
        <v>150</v>
      </c>
      <c r="H399" s="59" t="s">
        <v>151</v>
      </c>
      <c r="I399" s="59" t="s">
        <v>152</v>
      </c>
      <c r="J399" s="59" t="s">
        <v>149</v>
      </c>
      <c r="K399" s="51"/>
      <c r="L399" s="50"/>
    </row>
    <row r="400" spans="1:12" ht="15" x14ac:dyDescent="0.25">
      <c r="A400" s="24"/>
      <c r="B400" s="16"/>
      <c r="C400" s="11"/>
      <c r="D400" s="7" t="s">
        <v>23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4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4"/>
      <c r="B402" s="16"/>
      <c r="C402" s="11"/>
      <c r="D402" s="6"/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8"/>
      <c r="C403" s="8"/>
      <c r="D403" s="19" t="s">
        <v>32</v>
      </c>
      <c r="E403" s="9"/>
      <c r="F403" s="20">
        <f>SUM(F396:F402)</f>
        <v>460</v>
      </c>
      <c r="G403" s="20">
        <f t="shared" ref="G403" si="214">SUM(G396:G402)</f>
        <v>0</v>
      </c>
      <c r="H403" s="20">
        <f t="shared" ref="H403" si="215">SUM(H396:H402)</f>
        <v>0</v>
      </c>
      <c r="I403" s="20">
        <f t="shared" ref="I403" si="216">SUM(I396:I402)</f>
        <v>0</v>
      </c>
      <c r="J403" s="20">
        <f t="shared" ref="J403" si="217">SUM(J396:J402)</f>
        <v>307.2</v>
      </c>
      <c r="K403" s="26"/>
      <c r="L403" s="20">
        <f t="shared" ref="L403" si="218">SUM(L396:L402)</f>
        <v>0</v>
      </c>
    </row>
    <row r="404" spans="1:12" ht="15" x14ac:dyDescent="0.25">
      <c r="A404" s="27">
        <f>A396</f>
        <v>2</v>
      </c>
      <c r="B404" s="14">
        <f>B396</f>
        <v>7</v>
      </c>
      <c r="C404" s="10" t="s">
        <v>30</v>
      </c>
      <c r="D404" s="12" t="s">
        <v>22</v>
      </c>
      <c r="E404" s="49" t="s">
        <v>55</v>
      </c>
      <c r="F404" s="50">
        <v>30</v>
      </c>
      <c r="G404" s="59" t="s">
        <v>133</v>
      </c>
      <c r="H404" s="59" t="s">
        <v>134</v>
      </c>
      <c r="I404" s="59" t="s">
        <v>135</v>
      </c>
      <c r="J404" s="59">
        <v>120</v>
      </c>
      <c r="K404" s="51"/>
      <c r="L404" s="50"/>
    </row>
    <row r="405" spans="1:12" ht="15" x14ac:dyDescent="0.25">
      <c r="A405" s="24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4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8"/>
      <c r="C407" s="8"/>
      <c r="D407" s="19" t="s">
        <v>32</v>
      </c>
      <c r="E407" s="9"/>
      <c r="F407" s="20">
        <f>SUM(F404:F406)</f>
        <v>30</v>
      </c>
      <c r="G407" s="20">
        <f t="shared" ref="G407" si="219">SUM(G404:G406)</f>
        <v>0</v>
      </c>
      <c r="H407" s="20">
        <f t="shared" ref="H407" si="220">SUM(H404:H406)</f>
        <v>0</v>
      </c>
      <c r="I407" s="20">
        <f t="shared" ref="I407" si="221">SUM(I404:I406)</f>
        <v>0</v>
      </c>
      <c r="J407" s="20">
        <f t="shared" ref="J407" si="222">SUM(J404:J406)</f>
        <v>120</v>
      </c>
      <c r="K407" s="26"/>
      <c r="L407" s="20">
        <f t="shared" ref="L407" ca="1" si="223">SUM(L404:L412)</f>
        <v>0</v>
      </c>
    </row>
    <row r="408" spans="1:12" ht="15" x14ac:dyDescent="0.25">
      <c r="A408" s="27">
        <f>A396</f>
        <v>2</v>
      </c>
      <c r="B408" s="14">
        <f>B396</f>
        <v>7</v>
      </c>
      <c r="C408" s="10" t="s">
        <v>24</v>
      </c>
      <c r="D408" s="7" t="s">
        <v>25</v>
      </c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4"/>
      <c r="B409" s="16"/>
      <c r="C409" s="11"/>
      <c r="D409" s="7" t="s">
        <v>26</v>
      </c>
      <c r="E409" s="49" t="s">
        <v>51</v>
      </c>
      <c r="F409" s="50">
        <v>250</v>
      </c>
      <c r="G409" s="59" t="s">
        <v>139</v>
      </c>
      <c r="H409" s="59" t="s">
        <v>140</v>
      </c>
      <c r="I409" s="59" t="s">
        <v>141</v>
      </c>
      <c r="J409" s="59" t="s">
        <v>138</v>
      </c>
      <c r="K409" s="51"/>
      <c r="L409" s="50"/>
    </row>
    <row r="410" spans="1:12" ht="15" x14ac:dyDescent="0.25">
      <c r="A410" s="24"/>
      <c r="B410" s="16"/>
      <c r="C410" s="11"/>
      <c r="D410" s="7" t="s">
        <v>27</v>
      </c>
      <c r="E410" s="49" t="s">
        <v>54</v>
      </c>
      <c r="F410" s="50">
        <v>200</v>
      </c>
      <c r="G410" s="59" t="s">
        <v>142</v>
      </c>
      <c r="H410" s="59" t="s">
        <v>143</v>
      </c>
      <c r="I410" s="59" t="s">
        <v>144</v>
      </c>
      <c r="J410" s="59" t="s">
        <v>145</v>
      </c>
      <c r="K410" s="51"/>
      <c r="L410" s="50"/>
    </row>
    <row r="411" spans="1:12" ht="15" x14ac:dyDescent="0.25">
      <c r="A411" s="24"/>
      <c r="B411" s="16"/>
      <c r="C411" s="11"/>
      <c r="D411" s="7" t="s">
        <v>28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4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4"/>
      <c r="B413" s="16"/>
      <c r="C413" s="11"/>
      <c r="D413" s="7" t="s">
        <v>44</v>
      </c>
      <c r="E413" s="49" t="s">
        <v>43</v>
      </c>
      <c r="F413" s="59" t="s">
        <v>210</v>
      </c>
      <c r="G413" s="59" t="s">
        <v>102</v>
      </c>
      <c r="H413" s="59" t="s">
        <v>103</v>
      </c>
      <c r="I413" s="59" t="s">
        <v>104</v>
      </c>
      <c r="J413" s="59" t="s">
        <v>105</v>
      </c>
      <c r="K413" s="51"/>
      <c r="L413" s="50"/>
    </row>
    <row r="414" spans="1:12" ht="15" x14ac:dyDescent="0.25">
      <c r="A414" s="24"/>
      <c r="B414" s="16"/>
      <c r="C414" s="11"/>
      <c r="D414" s="7" t="s">
        <v>23</v>
      </c>
      <c r="E414" s="49" t="s">
        <v>90</v>
      </c>
      <c r="F414" s="59" t="s">
        <v>198</v>
      </c>
      <c r="G414" s="59" t="s">
        <v>107</v>
      </c>
      <c r="H414" s="59" t="s">
        <v>232</v>
      </c>
      <c r="I414" s="59" t="s">
        <v>233</v>
      </c>
      <c r="J414" s="59" t="s">
        <v>231</v>
      </c>
      <c r="K414" s="51"/>
      <c r="L414" s="50"/>
    </row>
    <row r="415" spans="1:12" ht="15" x14ac:dyDescent="0.25">
      <c r="A415" s="24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4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5"/>
      <c r="B417" s="18"/>
      <c r="C417" s="8"/>
      <c r="D417" s="19" t="s">
        <v>32</v>
      </c>
      <c r="E417" s="9"/>
      <c r="F417" s="20">
        <f>SUM(F408:F416)</f>
        <v>450</v>
      </c>
      <c r="G417" s="20">
        <f t="shared" ref="G417" si="224">SUM(G408:G416)</f>
        <v>0</v>
      </c>
      <c r="H417" s="20">
        <f t="shared" ref="H417" si="225">SUM(H408:H416)</f>
        <v>0</v>
      </c>
      <c r="I417" s="20">
        <f t="shared" ref="I417" si="226">SUM(I408:I416)</f>
        <v>0</v>
      </c>
      <c r="J417" s="20">
        <f t="shared" ref="J417" si="227">SUM(J408:J416)</f>
        <v>0</v>
      </c>
      <c r="K417" s="26"/>
      <c r="L417" s="20">
        <f ca="1">SUM(L414:L417)</f>
        <v>0</v>
      </c>
    </row>
    <row r="418" spans="1:12" ht="15" x14ac:dyDescent="0.25">
      <c r="A418" s="27">
        <f>A396</f>
        <v>2</v>
      </c>
      <c r="B418" s="14">
        <f>B396</f>
        <v>7</v>
      </c>
      <c r="C418" s="10" t="s">
        <v>31</v>
      </c>
      <c r="D418" s="7" t="s">
        <v>20</v>
      </c>
      <c r="E418" s="49" t="s">
        <v>93</v>
      </c>
      <c r="F418" s="50">
        <v>200</v>
      </c>
      <c r="G418" s="50" t="s">
        <v>126</v>
      </c>
      <c r="H418" s="50" t="s">
        <v>127</v>
      </c>
      <c r="I418" s="50" t="s">
        <v>128</v>
      </c>
      <c r="J418" s="50">
        <v>660</v>
      </c>
      <c r="K418" s="51"/>
      <c r="L418" s="50"/>
    </row>
    <row r="419" spans="1:12" ht="15" x14ac:dyDescent="0.25">
      <c r="A419" s="24"/>
      <c r="B419" s="16"/>
      <c r="C419" s="11"/>
      <c r="D419" s="7" t="s">
        <v>28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4"/>
      <c r="B420" s="16"/>
      <c r="C420" s="11"/>
      <c r="D420" s="7" t="s">
        <v>29</v>
      </c>
      <c r="E420" s="49" t="s">
        <v>42</v>
      </c>
      <c r="F420" s="50">
        <v>200</v>
      </c>
      <c r="G420" s="59" t="s">
        <v>98</v>
      </c>
      <c r="H420" s="59" t="s">
        <v>99</v>
      </c>
      <c r="I420" s="59" t="s">
        <v>100</v>
      </c>
      <c r="J420" s="59" t="s">
        <v>101</v>
      </c>
      <c r="K420" s="51"/>
      <c r="L420" s="50"/>
    </row>
    <row r="421" spans="1:12" ht="15" x14ac:dyDescent="0.25">
      <c r="A421" s="24"/>
      <c r="B421" s="16"/>
      <c r="C421" s="11"/>
      <c r="D421" s="7" t="s">
        <v>22</v>
      </c>
      <c r="E421" s="49" t="s">
        <v>48</v>
      </c>
      <c r="F421" s="50">
        <v>60</v>
      </c>
      <c r="G421" s="59" t="s">
        <v>150</v>
      </c>
      <c r="H421" s="59" t="s">
        <v>151</v>
      </c>
      <c r="I421" s="59" t="s">
        <v>152</v>
      </c>
      <c r="J421" s="59" t="s">
        <v>149</v>
      </c>
      <c r="K421" s="51"/>
      <c r="L421" s="50"/>
    </row>
    <row r="422" spans="1:12" ht="15" x14ac:dyDescent="0.25">
      <c r="A422" s="24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4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5"/>
      <c r="B424" s="18"/>
      <c r="C424" s="8"/>
      <c r="D424" s="19" t="s">
        <v>32</v>
      </c>
      <c r="E424" s="9"/>
      <c r="F424" s="20">
        <f>SUM(F418:F423)</f>
        <v>460</v>
      </c>
      <c r="G424" s="20">
        <f t="shared" ref="G424" si="228">SUM(G418:G423)</f>
        <v>0</v>
      </c>
      <c r="H424" s="20">
        <f t="shared" ref="H424" si="229">SUM(H418:H423)</f>
        <v>0</v>
      </c>
      <c r="I424" s="20">
        <f t="shared" ref="I424" si="230">SUM(I418:I423)</f>
        <v>0</v>
      </c>
      <c r="J424" s="20">
        <f t="shared" ref="J424" si="231">SUM(J418:J423)</f>
        <v>660</v>
      </c>
      <c r="K424" s="26"/>
      <c r="L424" s="20">
        <f ca="1">SUM(L418:L424)</f>
        <v>0</v>
      </c>
    </row>
    <row r="425" spans="1:12" ht="15.75" thickBot="1" x14ac:dyDescent="0.25">
      <c r="A425" s="36">
        <f>A396</f>
        <v>2</v>
      </c>
      <c r="B425" s="37">
        <f>B396</f>
        <v>7</v>
      </c>
      <c r="C425" s="69" t="s">
        <v>4</v>
      </c>
      <c r="D425" s="70"/>
      <c r="E425" s="38"/>
      <c r="F425" s="39">
        <v>0</v>
      </c>
      <c r="G425" s="39">
        <f>G403+G407+G417+G424</f>
        <v>0</v>
      </c>
      <c r="H425" s="39">
        <f>H403+H407+H417+H424</f>
        <v>0</v>
      </c>
      <c r="I425" s="39">
        <f>I403+I407+I417+I424</f>
        <v>0</v>
      </c>
      <c r="J425" s="39">
        <f>J403+J407+J417+J424</f>
        <v>1087.2</v>
      </c>
      <c r="K425" s="40"/>
      <c r="L425" s="33">
        <f ca="1">L403+L407+L417+L424</f>
        <v>0</v>
      </c>
    </row>
    <row r="426" spans="1:12" ht="13.5" thickBot="1" x14ac:dyDescent="0.25">
      <c r="A426" s="28"/>
      <c r="B426" s="29"/>
      <c r="C426" s="71" t="s">
        <v>5</v>
      </c>
      <c r="D426" s="71"/>
      <c r="E426" s="71"/>
      <c r="F426" s="41">
        <f>(F35+F65+F95+F125+F155+F185+F215+F245+F275+F305+F335+F365+F395+F425)/(IF(F35=0,0,1)+IF(F65=0,0,1)+IF(F95=0,0,1)+IF(F125=0,0,1)+IF(F155=0,0,1)*IF(F185=0,0,1)+IF(F215=0,0,1)+IF(F245=0,0,1)+IF(F275=0,0,1)+IF(F305=0,0,1)+IF(F335=0,0,1)+IF(F365=0,0,1)+IF(F395=0,0,1)+IF(F425=0,0,1))</f>
        <v>1431.8181818181818</v>
      </c>
      <c r="G426" s="41">
        <f>(G35+G65+G95+G125+G155+G185+G215+G245+G275+G305+G335+G365+G395+G425)/(IF(G35=0,0,1)+IF(G65=0,0,1)+IF(G95=0,0,1)+IF(G125=0,0,1)+IF(G155=0,0,1)+IF(G185=0,0,1)+IF(G215=0,0,1)+IF(G245=0,0,1)+IF(G275=0,0,1)+IF(G305=0,0,1)+IF(G335=0,0,1)+IF(G365=0,0,1)+IF(G395=0,0,1)+IF(G425=0,0,1))</f>
        <v>2.5</v>
      </c>
      <c r="H426" s="41">
        <f>(H35+H65+H95+H125+H155+H185+H215+H245+H275+H305+H335+H365+H395+H425)/(IF(H35=0,0,1)+IF(H65=0,0,1)+IF(H95=0,0,1)+IF(H125=0,0,1)+IF(H155=0,0,1)+IF(H185=0,0,1)+IF(H215=0,0,1)+IF(H245=0,0,1)+IF(H275=0,0,1)+IF(H305=0,0,1)+IF(H335=0,0,1)+IF(H365=0,0,1)+IF(H395=0,0,1)+IF(H425=0,0,1))</f>
        <v>16</v>
      </c>
      <c r="I426" s="41">
        <f>I425+I395+I365+I335+I305+I275+I245+I215+I185+I155+I125+I95+I65+I35</f>
        <v>0</v>
      </c>
      <c r="J426" s="41">
        <f>(J35+J65+J95+J125+J155+J185+J215+J245+J275+J305+J335+J365+J395+J425)/(IF(J35=0,0,1)+IF(J65=0,0,1)+IF(J95=0,0,1)+IF(J125=0,0,1)+IF(J155=0,0,1)+IF(J185=0,0,1)+IF(J215=0,0,1)+IF(J245=0,0,1)+IF(J275=0,0,1)+IF(J305=0,0,1)+IF(J335=0,0,1)+IF(J365=0,0,1)+IF(J395=0,0,1)+IF(J425=0,0,1))</f>
        <v>475.18571428571425</v>
      </c>
      <c r="K426" s="41"/>
      <c r="L426" s="41" t="e">
        <f ca="1">(L35+L65+L95+L125+L155+L185+L215+L245+L275+L305+L335+L365+L395+L425)/(IF(L35=0,0,1)+IF(L65=0,0,1)+IF(L95=0,0,1)+IF(L125=0,0,1)+IF(L155=0,0,1)+IF(L185=0,0,1)+IF(L215=0,0,1)+IF(L245=0,0,1)+IF(L275=0,0,1)+IF(L305=0,0,1)+IF(L335=0,0,1)+IF(L365=0,0,1)+IF(L395=0,0,1)+IF(L425=0,0,1))</f>
        <v>#DIV/0!</v>
      </c>
    </row>
  </sheetData>
  <mergeCells count="18">
    <mergeCell ref="C425:D425"/>
    <mergeCell ref="C426:E426"/>
    <mergeCell ref="C245:D245"/>
    <mergeCell ref="C275:D275"/>
    <mergeCell ref="C305:D305"/>
    <mergeCell ref="C335:D335"/>
    <mergeCell ref="C365:D365"/>
    <mergeCell ref="C395:D395"/>
    <mergeCell ref="C215:D215"/>
    <mergeCell ref="C35:D35"/>
    <mergeCell ref="C1:E1"/>
    <mergeCell ref="H1:K1"/>
    <mergeCell ref="H2:K2"/>
    <mergeCell ref="C65:D65"/>
    <mergeCell ref="C95:D95"/>
    <mergeCell ref="C125:D125"/>
    <mergeCell ref="C155:D155"/>
    <mergeCell ref="C185:D18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2024-01-10T07:30:28Z</cp:lastPrinted>
  <dcterms:created xsi:type="dcterms:W3CDTF">2022-05-16T14:23:56Z</dcterms:created>
  <dcterms:modified xsi:type="dcterms:W3CDTF">2025-02-24T10:33:19Z</dcterms:modified>
</cp:coreProperties>
</file>